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Programs" sheetId="2" state="visible" r:id="rId4"/>
    <sheet name="Faculty" sheetId="3" state="visible" r:id="rId5"/>
    <sheet name="Recommenders" sheetId="4" state="visible" r:id="rId6"/>
    <sheet name="Letter tracker" sheetId="5" state="visible" r:id="rId7"/>
    <sheet name="Timeline" sheetId="6" state="visible" r:id="rId8"/>
    <sheet name="Lists" sheetId="7" state="hidden" r:id="rId9"/>
  </sheets>
  <definedNames>
    <definedName function="false" hidden="true" localSheetId="2" name="_xlnm._FilterDatabase" vbProcedure="false">Faculty!$A$1:$J$201</definedName>
    <definedName function="false" hidden="true" localSheetId="4" name="_xlnm._FilterDatabase" vbProcedure="false">'Letter tracker'!$A$1:$G$201</definedName>
    <definedName function="false" hidden="true" localSheetId="1" name="_xlnm._FilterDatabase" vbProcedure="false">Programs!$A$1:$Z$201</definedName>
    <definedName function="false" hidden="true" localSheetId="3" name="_xlnm._FilterDatabase" vbProcedure="false">Recommenders!$A$1:$J$201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<sst xmlns="http://schemas.openxmlformats.org/spreadsheetml/2006/main" count="222" uniqueCount="181">
  <si>
    <t xml:space="preserve">Graduate school application tracker</t>
  </si>
  <si>
    <t xml:space="preserve">Made by Jesus E. Vazquez with help from Claude, an AI assistant, for students applying to biostatistics and statistics programs. Please modify it to fit your needs. Add or rename columns freely; before deleting a column, check that no gray formula cell uses it.</t>
  </si>
  <si>
    <t xml:space="preserve">At a glance</t>
  </si>
  <si>
    <t xml:space="preserve">Programs on my list</t>
  </si>
  <si>
    <t xml:space="preserve">Applications submitted</t>
  </si>
  <si>
    <t xml:space="preserve">Next deadline</t>
  </si>
  <si>
    <t xml:space="preserve">Application fees still owed ($)</t>
  </si>
  <si>
    <t xml:space="preserve">Letters requested, not yet submitted</t>
  </si>
  <si>
    <t xml:space="preserve">The summary ignores the example row in each tab.</t>
  </si>
  <si>
    <t xml:space="preserve">How to use the tabs</t>
  </si>
  <si>
    <t xml:space="preserve">Programs</t>
  </si>
  <si>
    <t xml:space="preserve">One row per program. Program ID fills in by itself from Institution and Degree; other tabs use the ID to link back.</t>
  </si>
  <si>
    <t xml:space="preserve">Faculty</t>
  </si>
  <si>
    <t xml:space="preserve">One row per professor. Pick the Program ID from the list, so the Programs tab can count faculty of interest.</t>
  </si>
  <si>
    <t xml:space="preserve">Recommenders</t>
  </si>
  <si>
    <t xml:space="preserve">One row per letter writer. Ask early, and send your CV, statement draft, and program list.</t>
  </si>
  <si>
    <t xml:space="preserve">Letter tracker</t>
  </si>
  <si>
    <t xml:space="preserve">One row per recommender per program. The deadline and days left fill in from the Programs tab.</t>
  </si>
  <si>
    <t xml:space="preserve">Timeline</t>
  </si>
  <si>
    <t xml:space="preserve">A month-by-month checklist. Mark Done? as Yes to cross off a task.</t>
  </si>
  <si>
    <t xml:space="preserve">Legend</t>
  </si>
  <si>
    <t xml:space="preserve">White cells</t>
  </si>
  <si>
    <t xml:space="preserve">Type here. Cells with a small arrow have a dropdown list.</t>
  </si>
  <si>
    <t xml:space="preserve">Gray cells</t>
  </si>
  <si>
    <t xml:space="preserve">Formulas. Do not type over them.</t>
  </si>
  <si>
    <t xml:space="preserve">Gray italic row 2</t>
  </si>
  <si>
    <t xml:space="preserve">An example row in each tab. Overwrite or delete it.</t>
  </si>
  <si>
    <t xml:space="preserve">Red days left</t>
  </si>
  <si>
    <t xml:space="preserve">Deadline in 14 days or fewer and not yet submitted.</t>
  </si>
  <si>
    <t xml:space="preserve">Yellow days left</t>
  </si>
  <si>
    <t xml:space="preserve">Deadline in 15 to 30 days.</t>
  </si>
  <si>
    <t xml:space="preserve">Red letters submitted</t>
  </si>
  <si>
    <t xml:space="preserve">Fewer letters submitted than the program requires.</t>
  </si>
  <si>
    <t xml:space="preserve">Tips</t>
  </si>
  <si>
    <t xml:space="preserve">Check every requirement on the program's own website; requirements change each year.</t>
  </si>
  <si>
    <t xml:space="preserve">Many programs waive the application fee if you ask. Ask before you pay.</t>
  </si>
  <si>
    <t xml:space="preserve">Faculty of interest matters more for PhD programs than for MS programs.</t>
  </si>
  <si>
    <t xml:space="preserve">Compare funded offers on years of guaranteed funding, not only stipend size.</t>
  </si>
  <si>
    <t xml:space="preserve">Program ID (auto)</t>
  </si>
  <si>
    <t xml:space="preserve">Institution</t>
  </si>
  <si>
    <t xml:space="preserve">Department</t>
  </si>
  <si>
    <t xml:space="preserve">Degree</t>
  </si>
  <si>
    <t xml:space="preserve">Field</t>
  </si>
  <si>
    <t xml:space="preserve">Priority</t>
  </si>
  <si>
    <t xml:space="preserve">City, state</t>
  </si>
  <si>
    <t xml:space="preserve">Application deadline</t>
  </si>
  <si>
    <t xml:space="preserve">Days left (auto)</t>
  </si>
  <si>
    <t xml:space="preserve">Fee waiver deadline</t>
  </si>
  <si>
    <t xml:space="preserve">Application fee ($)</t>
  </si>
  <si>
    <t xml:space="preserve">Fee waiver</t>
  </si>
  <si>
    <t xml:space="preserve">GRE</t>
  </si>
  <si>
    <t xml:space="preserve">Minimum or average GPA</t>
  </si>
  <si>
    <t xml:space="preserve">Math courses expected</t>
  </si>
  <si>
    <t xml:space="preserve">English test needed?</t>
  </si>
  <si>
    <t xml:space="preserve">Funding</t>
  </si>
  <si>
    <t xml:space="preserve">Stipend ($/yr)</t>
  </si>
  <si>
    <t xml:space="preserve">Faculty of interest (auto)</t>
  </si>
  <si>
    <t xml:space="preserve">Letters required</t>
  </si>
  <si>
    <t xml:space="preserve">Letters submitted (auto)</t>
  </si>
  <si>
    <t xml:space="preserve">Statement prompt and limit</t>
  </si>
  <si>
    <t xml:space="preserve">Status</t>
  </si>
  <si>
    <t xml:space="preserve">Decision date</t>
  </si>
  <si>
    <t xml:space="preserve">Portal or program link</t>
  </si>
  <si>
    <t xml:space="preserve">Notes</t>
  </si>
  <si>
    <t xml:space="preserve">Example State University</t>
  </si>
  <si>
    <t xml:space="preserve">Biostatistics</t>
  </si>
  <si>
    <t xml:space="preserve">PhD</t>
  </si>
  <si>
    <t xml:space="preserve">Target</t>
  </si>
  <si>
    <t xml:space="preserve">Columbus, OH</t>
  </si>
  <si>
    <t xml:space="preserve">Requested</t>
  </si>
  <si>
    <t xml:space="preserve">Not accepted</t>
  </si>
  <si>
    <t xml:space="preserve">Calculus I to III, linear algebra; real analysis preferred</t>
  </si>
  <si>
    <t xml:space="preserve">No</t>
  </si>
  <si>
    <t xml:space="preserve">Fully funded (guaranteed)</t>
  </si>
  <si>
    <t xml:space="preserve">Personal statement, 2 pages; separate diversity statement optional</t>
  </si>
  <si>
    <t xml:space="preserve">Preparing</t>
  </si>
  <si>
    <t xml:space="preserve">https://example.edu/biostat/apply</t>
  </si>
  <si>
    <t xml:space="preserve">EXAMPLE ROW: overwrite or delete. Info session Oct 20; ask about first-year funding.</t>
  </si>
  <si>
    <t xml:space="preserve">Program ID (pick from list)</t>
  </si>
  <si>
    <t xml:space="preserve">Faculty name</t>
  </si>
  <si>
    <t xml:space="preserve">Title</t>
  </si>
  <si>
    <t xml:space="preserve">Research area</t>
  </si>
  <si>
    <t xml:space="preserve">Recent paper I read</t>
  </si>
  <si>
    <t xml:space="preserve">Why this person fits my interests</t>
  </si>
  <si>
    <t xml:space="preserve">Taking students? (if known)</t>
  </si>
  <si>
    <t xml:space="preserve">Contact status</t>
  </si>
  <si>
    <t xml:space="preserve">Date contacted</t>
  </si>
  <si>
    <t xml:space="preserve">Example State University (PhD)</t>
  </si>
  <si>
    <t xml:space="preserve">Dr. Jane Doe</t>
  </si>
  <si>
    <t xml:space="preserve">Associate Professor</t>
  </si>
  <si>
    <t xml:space="preserve">Missing data, survival analysis</t>
  </si>
  <si>
    <t xml:space="preserve">Doe et al. (2025), Statistics in Medicine</t>
  </si>
  <si>
    <t xml:space="preserve">Methods for censored covariates match my summer project</t>
  </si>
  <si>
    <t xml:space="preserve">Yes</t>
  </si>
  <si>
    <t xml:space="preserve">Emailed</t>
  </si>
  <si>
    <t xml:space="preserve">EXAMPLE ROW. Short email: who I am, one sentence on her paper, one question.</t>
  </si>
  <si>
    <t xml:space="preserve">Recommender</t>
  </si>
  <si>
    <t xml:space="preserve">Title and institution</t>
  </si>
  <si>
    <t xml:space="preserve">Email</t>
  </si>
  <si>
    <t xml:space="preserve">How they know me</t>
  </si>
  <si>
    <t xml:space="preserve">Date asked</t>
  </si>
  <si>
    <t xml:space="preserve">Response</t>
  </si>
  <si>
    <t xml:space="preserve">Sent CV, statement draft, program list?</t>
  </si>
  <si>
    <t xml:space="preserve">Thank-you sent?</t>
  </si>
  <si>
    <t xml:space="preserve">Dr. Alex Rivera</t>
  </si>
  <si>
    <t xml:space="preserve">Professor of Mathematics, Example College</t>
  </si>
  <si>
    <t xml:space="preserve">rivera@example.edu</t>
  </si>
  <si>
    <t xml:space="preserve">Real analysis instructor; supervised my senior thesis</t>
  </si>
  <si>
    <t xml:space="preserve">Agreed</t>
  </si>
  <si>
    <t xml:space="preserve">EXAMPLE ROW. Ask at least 6 weeks before the first deadline.</t>
  </si>
  <si>
    <t xml:space="preserve">Recommender (pick from list)</t>
  </si>
  <si>
    <t xml:space="preserve">Date request sent from portal</t>
  </si>
  <si>
    <t xml:space="preserve">Letter status</t>
  </si>
  <si>
    <t xml:space="preserve">Application deadline (auto)</t>
  </si>
  <si>
    <t xml:space="preserve">EXAMPLE ROW. One row per recommender per program.</t>
  </si>
  <si>
    <t xml:space="preserve">When</t>
  </si>
  <si>
    <t xml:space="preserve">Task</t>
  </si>
  <si>
    <t xml:space="preserve">Done?</t>
  </si>
  <si>
    <t xml:space="preserve">Spring (junior year)</t>
  </si>
  <si>
    <t xml:space="preserve">Talk with a professor about graduate school; ask what they would look for</t>
  </si>
  <si>
    <t xml:space="preserve">Apply to summer research programs (most deadlines fall in February and March)</t>
  </si>
  <si>
    <t xml:space="preserve">Summer</t>
  </si>
  <si>
    <t xml:space="preserve">Do research; ask your summer mentor if they would write a letter in the fall</t>
  </si>
  <si>
    <t xml:space="preserve">Start the Programs tab: 8 to 12 programs across Reach, Target, and Likely</t>
  </si>
  <si>
    <t xml:space="preserve">Draft your personal statement</t>
  </si>
  <si>
    <t xml:space="preserve">August</t>
  </si>
  <si>
    <t xml:space="preserve">Read papers by faculty of interest and fill in the Faculty tab</t>
  </si>
  <si>
    <t xml:space="preserve">September</t>
  </si>
  <si>
    <t xml:space="preserve">Ask recommenders; send each one your CV, statement draft, and program list</t>
  </si>
  <si>
    <t xml:space="preserve">Request fee waivers (waiver deadlines often come before application deadlines)</t>
  </si>
  <si>
    <t xml:space="preserve">Ask for unofficial transcripts from every college you attended</t>
  </si>
  <si>
    <t xml:space="preserve">October</t>
  </si>
  <si>
    <t xml:space="preserve">Email faculty of interest with a short note and one specific question</t>
  </si>
  <si>
    <t xml:space="preserve">Revise statement with feedback from a mentor; apply for NSF GRFP if eligible</t>
  </si>
  <si>
    <t xml:space="preserve">November</t>
  </si>
  <si>
    <t xml:space="preserve">Tailor each statement to the program; send portal letter requests</t>
  </si>
  <si>
    <t xml:space="preserve">Remind recommenders two weeks before the first deadline</t>
  </si>
  <si>
    <t xml:space="preserve">December</t>
  </si>
  <si>
    <t xml:space="preserve">Submit applications; confirm every letter shows as received</t>
  </si>
  <si>
    <t xml:space="preserve">January to February</t>
  </si>
  <si>
    <t xml:space="preserve">Prepare for interviews; attend visit days</t>
  </si>
  <si>
    <t xml:space="preserve">March to April</t>
  </si>
  <si>
    <t xml:space="preserve">Compare offers (stipend, years of funding, advisor fit); decide by April 15</t>
  </si>
  <si>
    <t xml:space="preserve">After decisions</t>
  </si>
  <si>
    <t xml:space="preserve">Send thank-you notes to every recommender with your outcome</t>
  </si>
  <si>
    <t xml:space="preserve">YesNo</t>
  </si>
  <si>
    <t xml:space="preserve">Waiver</t>
  </si>
  <si>
    <t xml:space="preserve">Letter</t>
  </si>
  <si>
    <t xml:space="preserve">Contact</t>
  </si>
  <si>
    <t xml:space="preserve">Reach</t>
  </si>
  <si>
    <t xml:space="preserve">Required</t>
  </si>
  <si>
    <t xml:space="preserve">Not needed</t>
  </si>
  <si>
    <t xml:space="preserve">Researching</t>
  </si>
  <si>
    <t xml:space="preserve">Asked</t>
  </si>
  <si>
    <t xml:space="preserve">Not requested</t>
  </si>
  <si>
    <t xml:space="preserve">Not contacted</t>
  </si>
  <si>
    <t xml:space="preserve">MS</t>
  </si>
  <si>
    <t xml:space="preserve">Statistics</t>
  </si>
  <si>
    <t xml:space="preserve">Optional</t>
  </si>
  <si>
    <t xml:space="preserve">Funded (not guaranteed)</t>
  </si>
  <si>
    <t xml:space="preserve">Likely</t>
  </si>
  <si>
    <t xml:space="preserve">MPH</t>
  </si>
  <si>
    <t xml:space="preserve">Epidemiology</t>
  </si>
  <si>
    <t xml:space="preserve">Unsure</t>
  </si>
  <si>
    <t xml:space="preserve">Granted</t>
  </si>
  <si>
    <t xml:space="preserve">Partial</t>
  </si>
  <si>
    <t xml:space="preserve">Submitted</t>
  </si>
  <si>
    <t xml:space="preserve">Declined</t>
  </si>
  <si>
    <t xml:space="preserve">Replied</t>
  </si>
  <si>
    <t xml:space="preserve">MS to PhD</t>
  </si>
  <si>
    <t xml:space="preserve">Data science</t>
  </si>
  <si>
    <t xml:space="preserve">Denied</t>
  </si>
  <si>
    <t xml:space="preserve">Unfunded</t>
  </si>
  <si>
    <t xml:space="preserve">Interview</t>
  </si>
  <si>
    <t xml:space="preserve">Met</t>
  </si>
  <si>
    <t xml:space="preserve">Other</t>
  </si>
  <si>
    <t xml:space="preserve">Admitted</t>
  </si>
  <si>
    <t xml:space="preserve">No reply</t>
  </si>
  <si>
    <t xml:space="preserve">Waitlisted</t>
  </si>
  <si>
    <t xml:space="preserve">Rejected</t>
  </si>
  <si>
    <t xml:space="preserve">Withdrawn</t>
  </si>
</sst>
</file>

<file path=xl/styles.xml><?xml version="1.0" encoding="utf-8"?>
<styleSheet xmlns="http://schemas.openxmlformats.org/spreadsheetml/2006/main">
  <numFmts count="6">
    <numFmt numFmtId="164" formatCode="General"/>
    <numFmt numFmtId="165" formatCode="0"/>
    <numFmt numFmtId="166" formatCode="mmm\ d&quot;, &quot;yyyy"/>
    <numFmt numFmtId="167" formatCode="\$#,##0"/>
    <numFmt numFmtId="168" formatCode="0.00"/>
    <numFmt numFmtId="169" formatCode="General"/>
  </numFmts>
  <fonts count="15">
    <font>
      <sz val="11"/>
      <color theme="1"/>
      <name val="Calibri"/>
      <family val="2"/>
      <charset val="1"/>
    </font>
    <font>
      <sz val="10"/>
      <name val="Arial"/>
      <family val="0"/>
    </font>
    <font>
      <sz val="10"/>
      <name val="Arial"/>
      <family val="0"/>
    </font>
    <font>
      <sz val="10"/>
      <name val="Arial"/>
      <family val="0"/>
    </font>
    <font>
      <b val="true"/>
      <sz val="16"/>
      <color rgb="FF0B2545"/>
      <name val="Arial"/>
      <family val="0"/>
      <charset val="1"/>
    </font>
    <font>
      <i val="true"/>
      <sz val="10"/>
      <color rgb="FF7A8699"/>
      <name val="Arial"/>
      <family val="0"/>
      <charset val="1"/>
    </font>
    <font>
      <b val="true"/>
      <sz val="12"/>
      <color rgb="FF0B2545"/>
      <name val="Arial"/>
      <family val="0"/>
      <charset val="1"/>
    </font>
    <font>
      <sz val="11"/>
      <name val="Arial"/>
      <family val="0"/>
      <charset val="1"/>
    </font>
    <font>
      <b val="true"/>
      <sz val="11"/>
      <name val="Arial"/>
      <family val="0"/>
      <charset val="1"/>
    </font>
    <font>
      <i val="true"/>
      <sz val="9"/>
      <color rgb="FF7A8699"/>
      <name val="Arial"/>
      <family val="0"/>
      <charset val="1"/>
    </font>
    <font>
      <b val="true"/>
      <sz val="10"/>
      <name val="Arial"/>
      <family val="0"/>
      <charset val="1"/>
    </font>
    <font>
      <sz val="10"/>
      <name val="Arial"/>
      <family val="0"/>
      <charset val="1"/>
    </font>
    <font>
      <sz val="10"/>
      <color rgb="FF000000"/>
      <name val="Arial"/>
      <family val="0"/>
      <charset val="1"/>
    </font>
    <font>
      <sz val="10"/>
      <color rgb="FF9C0006"/>
      <name val="Arial"/>
      <family val="0"/>
      <charset val="1"/>
    </font>
    <font>
      <b val="true"/>
      <sz val="11"/>
      <color rgb="FFFFFFFF"/>
      <name val="Arial"/>
      <family val="0"/>
      <charset val="1"/>
    </font>
  </fonts>
  <fills count="6">
    <fill>
      <patternFill patternType="none"/>
    </fill>
    <fill>
      <patternFill patternType="gray125"/>
    </fill>
    <fill>
      <patternFill patternType="solid">
        <fgColor rgb="FFEEF1F5"/>
        <bgColor rgb="FFEFEFEF"/>
      </patternFill>
    </fill>
    <fill>
      <patternFill patternType="solid">
        <fgColor rgb="FFF4C7C3"/>
        <bgColor rgb="FFD9D9D9"/>
      </patternFill>
    </fill>
    <fill>
      <patternFill patternType="solid">
        <fgColor rgb="FFFCE8B2"/>
        <bgColor rgb="FFEFEFEF"/>
      </patternFill>
    </fill>
    <fill>
      <patternFill patternType="solid">
        <fgColor rgb="FF0B2545"/>
        <bgColor rgb="FF333333"/>
      </patternFill>
    </fill>
  </fills>
  <borders count="2">
    <border diagonalUp="false" diagonalDown="false">
      <left/>
      <right/>
      <top/>
      <bottom/>
      <diagonal/>
    </border>
    <border diagonalUp="false" diagonalDown="false">
      <left/>
      <right/>
      <top/>
      <bottom style="thin">
        <color rgb="FFC9D3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true" applyProtection="false">
      <alignment horizontal="left" vertical="bottom" textRotation="0" wrapText="false" indent="0" shrinkToFit="false"/>
      <protection locked="true" hidden="false"/>
    </xf>
    <xf numFmtId="166" fontId="8" fillId="2" borderId="0" xfId="0" applyFont="true" applyBorder="false" applyAlignment="true" applyProtection="false">
      <alignment horizontal="left" vertical="bottom" textRotation="0" wrapText="false" indent="0" shrinkToFit="false"/>
      <protection locked="true" hidden="false"/>
    </xf>
    <xf numFmtId="167" fontId="8" fillId="2" borderId="0" xfId="0" applyFont="true" applyBorder="false" applyAlignment="true" applyProtection="false">
      <alignment horizontal="left"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4" fillId="5" borderId="0" xfId="0" applyFont="true" applyBorder="false" applyAlignment="true" applyProtection="false">
      <alignment horizontal="general" vertical="center" textRotation="0" wrapText="tru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true" indent="0" shrinkToFit="false"/>
      <protection locked="true" hidden="false"/>
    </xf>
    <xf numFmtId="165" fontId="5" fillId="2" borderId="1" xfId="0" applyFont="true" applyBorder="true" applyAlignment="true" applyProtection="false">
      <alignment horizontal="general" vertical="top" textRotation="0" wrapText="true" indent="0" shrinkToFit="false"/>
      <protection locked="true" hidden="false"/>
    </xf>
    <xf numFmtId="167" fontId="5" fillId="0" borderId="1" xfId="0" applyFont="true" applyBorder="true" applyAlignment="true" applyProtection="false">
      <alignment horizontal="general" vertical="top" textRotation="0" wrapText="true" indent="0" shrinkToFit="false"/>
      <protection locked="true" hidden="false"/>
    </xf>
    <xf numFmtId="168" fontId="5" fillId="0" borderId="1" xfId="0" applyFont="true" applyBorder="true" applyAlignment="true" applyProtection="false">
      <alignment horizontal="general" vertical="top" textRotation="0" wrapText="true" indent="0" shrinkToFit="false"/>
      <protection locked="true" hidden="false"/>
    </xf>
    <xf numFmtId="169" fontId="5" fillId="2" borderId="1" xfId="0" applyFont="true" applyBorder="true" applyAlignment="true" applyProtection="false">
      <alignment horizontal="general" vertical="top" textRotation="0" wrapText="true" indent="0" shrinkToFit="false"/>
      <protection locked="true" hidden="false"/>
    </xf>
    <xf numFmtId="164" fontId="12" fillId="2"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true" applyProtection="false">
      <alignment horizontal="general" vertical="top" textRotation="0" wrapText="true" indent="0" shrinkToFit="false"/>
      <protection locked="true" hidden="false"/>
    </xf>
    <xf numFmtId="165" fontId="12" fillId="2" borderId="1" xfId="0" applyFont="true" applyBorder="true" applyAlignment="true" applyProtection="false">
      <alignment horizontal="general" vertical="top" textRotation="0" wrapText="true" indent="0" shrinkToFit="false"/>
      <protection locked="true" hidden="false"/>
    </xf>
    <xf numFmtId="167" fontId="11" fillId="0" borderId="1" xfId="0" applyFont="true" applyBorder="true" applyAlignment="true" applyProtection="false">
      <alignment horizontal="general" vertical="top" textRotation="0" wrapText="true" indent="0" shrinkToFit="false"/>
      <protection locked="true" hidden="false"/>
    </xf>
    <xf numFmtId="168" fontId="11" fillId="0" borderId="1" xfId="0" applyFont="true" applyBorder="true" applyAlignment="true" applyProtection="false">
      <alignment horizontal="general" vertical="top" textRotation="0" wrapText="true" indent="0" shrinkToFit="false"/>
      <protection locked="true" hidden="false"/>
    </xf>
    <xf numFmtId="166" fontId="5" fillId="2" borderId="1" xfId="0" applyFont="true" applyBorder="true" applyAlignment="true" applyProtection="false">
      <alignment horizontal="general" vertical="top" textRotation="0" wrapText="true" indent="0" shrinkToFit="false"/>
      <protection locked="true" hidden="false"/>
    </xf>
    <xf numFmtId="166" fontId="12" fillId="2" borderId="1" xfId="0" applyFont="true" applyBorder="true" applyAlignment="true" applyProtection="false">
      <alignment horizontal="general" vertical="top" textRotation="0" wrapText="true" indent="0" shrinkToFit="false"/>
      <protection locked="true" hidden="false"/>
    </xf>
    <xf numFmtId="164" fontId="14" fillId="5"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patternType="solid">
          <fgColor rgb="FF0B2545"/>
          <bgColor rgb="FF000000"/>
        </patternFill>
      </fill>
    </dxf>
    <dxf>
      <fill>
        <patternFill patternType="solid">
          <fgColor rgb="FFEEF1F5"/>
          <bgColor rgb="FF000000"/>
        </patternFill>
      </fill>
    </dxf>
    <dxf>
      <fill>
        <patternFill patternType="solid">
          <fgColor rgb="FF000000"/>
          <bgColor rgb="FF000000"/>
        </patternFill>
      </fill>
    </dxf>
    <dxf>
      <fill>
        <patternFill patternType="solid">
          <fgColor rgb="FF7A8699"/>
          <bgColor rgb="FF000000"/>
        </patternFill>
      </fill>
    </dxf>
    <dxf>
      <fill>
        <patternFill patternType="solid">
          <fgColor rgb="FFFFFFFF"/>
          <bgColor rgb="FF000000"/>
        </patternFill>
      </fill>
    </dxf>
    <dxf>
      <fill>
        <patternFill patternType="solid">
          <bgColor rgb="FF000000"/>
        </patternFill>
      </fill>
    </dxf>
    <dxf>
      <fill>
        <patternFill patternType="solid">
          <fgColor rgb="FF9C0006"/>
          <bgColor rgb="FF000000"/>
        </patternFill>
      </fill>
    </dxf>
    <dxf>
      <fill>
        <patternFill>
          <bgColor rgb="FFD9D9D9"/>
        </patternFill>
      </fill>
    </dxf>
    <dxf>
      <font>
        <name val="Arial"/>
        <charset val="1"/>
        <family val="0"/>
        <b val="1"/>
        <color rgb="FF9C0006"/>
      </font>
      <fill>
        <patternFill>
          <bgColor rgb="FFF4C7C3"/>
        </patternFill>
      </fill>
    </dxf>
    <dxf>
      <fill>
        <patternFill>
          <bgColor rgb="FFFCE8B2"/>
        </patternFill>
      </fill>
    </dxf>
    <dxf>
      <font>
        <name val="Arial"/>
        <charset val="1"/>
        <family val="0"/>
        <b val="1"/>
        <color rgb="FF9C0006"/>
      </font>
    </dxf>
    <dxf>
      <fill>
        <patternFill>
          <bgColor rgb="FFD9EAD3"/>
        </patternFill>
      </fill>
    </dxf>
    <dxf>
      <fill>
        <patternFill>
          <bgColor rgb="FFB6D7A8"/>
        </patternFill>
      </fill>
    </dxf>
    <dxf>
      <fill>
        <patternFill>
          <bgColor rgb="FFCFE2F3"/>
        </patternFill>
      </fill>
    </dxf>
    <dxf>
      <fill>
        <patternFill>
          <bgColor rgb="FFEFEFEF"/>
        </patternFill>
      </fill>
    </dxf>
    <dxf>
      <font>
        <name val="Arial"/>
        <charset val="1"/>
        <family val="0"/>
        <strike val="1"/>
        <color rgb="FF9AA3AE"/>
      </font>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6D7A8"/>
      <rgbColor rgb="FF7A8699"/>
      <rgbColor rgb="FF9999FF"/>
      <rgbColor rgb="FF993366"/>
      <rgbColor rgb="FFEFEFEF"/>
      <rgbColor rgb="FFEEF1F5"/>
      <rgbColor rgb="FF660066"/>
      <rgbColor rgb="FFFF8080"/>
      <rgbColor rgb="FF0066CC"/>
      <rgbColor rgb="FFC9D3E0"/>
      <rgbColor rgb="FF000080"/>
      <rgbColor rgb="FFFF00FF"/>
      <rgbColor rgb="FFFFFF00"/>
      <rgbColor rgb="FF00FFFF"/>
      <rgbColor rgb="FF800080"/>
      <rgbColor rgb="FF800000"/>
      <rgbColor rgb="FF008080"/>
      <rgbColor rgb="FF0000FF"/>
      <rgbColor rgb="FF00CCFF"/>
      <rgbColor rgb="FFCFE2F3"/>
      <rgbColor rgb="FFD9EAD3"/>
      <rgbColor rgb="FFFCE8B2"/>
      <rgbColor rgb="FFD9D9D9"/>
      <rgbColor rgb="FFFF99CC"/>
      <rgbColor rgb="FFCC99FF"/>
      <rgbColor rgb="FFF4C7C3"/>
      <rgbColor rgb="FF3366FF"/>
      <rgbColor rgb="FF33CCCC"/>
      <rgbColor rgb="FF99CC00"/>
      <rgbColor rgb="FFFFCC00"/>
      <rgbColor rgb="FFFF9900"/>
      <rgbColor rgb="FFFF6600"/>
      <rgbColor rgb="FF666699"/>
      <rgbColor rgb="FF9AA3AE"/>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72"/>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A5" s="4" t="s">
        <v>3</v>
      </c>
      <c r="B5" s="5" t="n">
        <f aca="false">COUNTIF(Programs!$A$3:$A$201,"?*")</f>
        <v>0</v>
      </c>
    </row>
    <row r="6" customFormat="false" ht="15" hidden="false" customHeight="false" outlineLevel="0" collapsed="false">
      <c r="A6" s="4" t="s">
        <v>4</v>
      </c>
      <c r="B6" s="5" t="n">
        <f aca="false">COUNTIFS(Programs!$A$3:$A$201,"?*",Programs!$W$3:$W$201,"Submitted")+COUNTIFS(Programs!$A$3:$A$201,"?*",Programs!$W$3:$W$201,"Interview")+COUNTIFS(Programs!$A$3:$A$201,"?*",Programs!$W$3:$W$201,"Admitted")+COUNTIFS(Programs!$A$3:$A$201,"?*",Programs!$W$3:$W$201,"Waitlisted")+COUNTIFS(Programs!$A$3:$A$201,"?*",Programs!$W$3:$W$201,"Rejected")</f>
        <v>0</v>
      </c>
    </row>
    <row r="7" customFormat="false" ht="15" hidden="false" customHeight="false" outlineLevel="0" collapsed="false">
      <c r="A7" s="4" t="s">
        <v>5</v>
      </c>
      <c r="B7" s="6" t="str">
        <f aca="true">IFERROR(SMALL(Programs!$H$3:$H$201,COUNTIF(Programs!$H$3:$H$201,"&lt;"&amp;TODAY())+1),"None")</f>
        <v>None</v>
      </c>
    </row>
    <row r="8" customFormat="false" ht="15" hidden="false" customHeight="false" outlineLevel="0" collapsed="false">
      <c r="A8" s="4" t="s">
        <v>6</v>
      </c>
      <c r="B8" s="7" t="n">
        <f aca="false">SUMIFS(Programs!$K$3:$K$201,Programs!$L$3:$L$201,"&lt;&gt;Granted",Programs!$W$3:$W$201,"Researching")+SUMIFS(Programs!$K$3:$K$201,Programs!$L$3:$L$201,"&lt;&gt;Granted",Programs!$W$3:$W$201,"Preparing")</f>
        <v>0</v>
      </c>
    </row>
    <row r="9" customFormat="false" ht="15" hidden="false" customHeight="false" outlineLevel="0" collapsed="false">
      <c r="A9" s="4" t="s">
        <v>7</v>
      </c>
      <c r="B9" s="5" t="n">
        <f aca="false">COUNTIF('Letter tracker'!$D$3:$D$201,"Requested")</f>
        <v>0</v>
      </c>
    </row>
    <row r="10" customFormat="false" ht="15" hidden="false" customHeight="false" outlineLevel="0" collapsed="false">
      <c r="A10" s="8" t="s">
        <v>8</v>
      </c>
    </row>
    <row r="12" customFormat="false" ht="15" hidden="false" customHeight="false" outlineLevel="0" collapsed="false">
      <c r="A12" s="3" t="s">
        <v>9</v>
      </c>
    </row>
    <row r="13" customFormat="false" ht="23.85" hidden="false" customHeight="false" outlineLevel="0" collapsed="false">
      <c r="A13" s="9" t="s">
        <v>10</v>
      </c>
      <c r="B13" s="10" t="s">
        <v>11</v>
      </c>
    </row>
    <row r="14" customFormat="false" ht="23.85" hidden="false" customHeight="false" outlineLevel="0" collapsed="false">
      <c r="A14" s="9" t="s">
        <v>12</v>
      </c>
      <c r="B14" s="10" t="s">
        <v>13</v>
      </c>
    </row>
    <row r="15" customFormat="false" ht="15" hidden="false" customHeight="false" outlineLevel="0" collapsed="false">
      <c r="A15" s="9" t="s">
        <v>14</v>
      </c>
      <c r="B15" s="10" t="s">
        <v>15</v>
      </c>
    </row>
    <row r="16" customFormat="false" ht="23.85" hidden="false" customHeight="false" outlineLevel="0" collapsed="false">
      <c r="A16" s="9" t="s">
        <v>16</v>
      </c>
      <c r="B16" s="10" t="s">
        <v>17</v>
      </c>
    </row>
    <row r="17" customFormat="false" ht="15" hidden="false" customHeight="false" outlineLevel="0" collapsed="false">
      <c r="A17" s="9" t="s">
        <v>18</v>
      </c>
      <c r="B17" s="10" t="s">
        <v>19</v>
      </c>
    </row>
    <row r="19" customFormat="false" ht="15" hidden="false" customHeight="false" outlineLevel="0" collapsed="false">
      <c r="A19" s="3" t="s">
        <v>20</v>
      </c>
    </row>
    <row r="20" customFormat="false" ht="15" hidden="false" customHeight="false" outlineLevel="0" collapsed="false">
      <c r="A20" s="11" t="s">
        <v>21</v>
      </c>
      <c r="B20" s="12" t="s">
        <v>22</v>
      </c>
    </row>
    <row r="21" customFormat="false" ht="15" hidden="false" customHeight="false" outlineLevel="0" collapsed="false">
      <c r="A21" s="13" t="s">
        <v>23</v>
      </c>
      <c r="B21" s="12" t="s">
        <v>24</v>
      </c>
    </row>
    <row r="22" customFormat="false" ht="15" hidden="false" customHeight="false" outlineLevel="0" collapsed="false">
      <c r="A22" s="2" t="s">
        <v>25</v>
      </c>
      <c r="B22" s="12" t="s">
        <v>26</v>
      </c>
    </row>
    <row r="23" customFormat="false" ht="15" hidden="false" customHeight="false" outlineLevel="0" collapsed="false">
      <c r="A23" s="14" t="s">
        <v>27</v>
      </c>
      <c r="B23" s="12" t="s">
        <v>28</v>
      </c>
    </row>
    <row r="24" customFormat="false" ht="15" hidden="false" customHeight="false" outlineLevel="0" collapsed="false">
      <c r="A24" s="15" t="s">
        <v>29</v>
      </c>
      <c r="B24" s="12" t="s">
        <v>30</v>
      </c>
    </row>
    <row r="25" customFormat="false" ht="15" hidden="false" customHeight="false" outlineLevel="0" collapsed="false">
      <c r="A25" s="16" t="s">
        <v>31</v>
      </c>
      <c r="B25" s="12" t="s">
        <v>32</v>
      </c>
    </row>
    <row r="27" customFormat="false" ht="15" hidden="false" customHeight="false" outlineLevel="0" collapsed="false">
      <c r="A27" s="3" t="s">
        <v>33</v>
      </c>
    </row>
    <row r="28" customFormat="false" ht="23.85" hidden="false" customHeight="false" outlineLevel="0" collapsed="false">
      <c r="B28" s="17" t="s">
        <v>34</v>
      </c>
    </row>
    <row r="29" customFormat="false" ht="15" hidden="false" customHeight="false" outlineLevel="0" collapsed="false">
      <c r="B29" s="17" t="s">
        <v>35</v>
      </c>
    </row>
    <row r="30" customFormat="false" ht="15" hidden="false" customHeight="false" outlineLevel="0" collapsed="false">
      <c r="B30" s="17" t="s">
        <v>36</v>
      </c>
    </row>
    <row r="31" customFormat="false" ht="15" hidden="false" customHeight="false" outlineLevel="0" collapsed="false">
      <c r="B31" s="17"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4"/>
    <col collapsed="false" customWidth="true" hidden="false" outlineLevel="0" max="3" min="3" style="0" width="22"/>
    <col collapsed="false" customWidth="true" hidden="false" outlineLevel="0" max="4" min="4" style="0" width="10"/>
    <col collapsed="false" customWidth="true" hidden="false" outlineLevel="0" max="5" min="5" style="0" width="14"/>
    <col collapsed="false" customWidth="true" hidden="false" outlineLevel="0" max="6" min="6" style="0" width="10"/>
    <col collapsed="false" customWidth="true" hidden="false" outlineLevel="0" max="7" min="7" style="0" width="16"/>
    <col collapsed="false" customWidth="true" hidden="false" outlineLevel="0" max="8" min="8" style="0" width="13"/>
    <col collapsed="false" customWidth="true" hidden="false" outlineLevel="0" max="9" min="9" style="0" width="9"/>
    <col collapsed="false" customWidth="true" hidden="false" outlineLevel="0" max="10" min="10" style="0" width="13"/>
    <col collapsed="false" customWidth="true" hidden="false" outlineLevel="0" max="11" min="11" style="0" width="10"/>
    <col collapsed="false" customWidth="true" hidden="false" outlineLevel="0" max="13" min="12" style="0" width="12"/>
    <col collapsed="false" customWidth="true" hidden="false" outlineLevel="0" max="14" min="14" style="0" width="11"/>
    <col collapsed="false" customWidth="true" hidden="false" outlineLevel="0" max="15" min="15" style="0" width="24"/>
    <col collapsed="false" customWidth="true" hidden="false" outlineLevel="0" max="16" min="16" style="0" width="10"/>
    <col collapsed="false" customWidth="true" hidden="false" outlineLevel="0" max="17" min="17" style="0" width="20"/>
    <col collapsed="false" customWidth="true" hidden="false" outlineLevel="0" max="18" min="18" style="0" width="11"/>
    <col collapsed="false" customWidth="true" hidden="false" outlineLevel="0" max="19" min="19" style="0" width="10"/>
    <col collapsed="false" customWidth="true" hidden="false" outlineLevel="0" max="20" min="20" style="0" width="9"/>
    <col collapsed="false" customWidth="true" hidden="false" outlineLevel="0" max="21" min="21" style="0" width="10"/>
    <col collapsed="false" customWidth="true" hidden="false" outlineLevel="0" max="22" min="22" style="0" width="30"/>
    <col collapsed="false" customWidth="true" hidden="false" outlineLevel="0" max="24" min="23" style="0" width="13"/>
    <col collapsed="false" customWidth="true" hidden="false" outlineLevel="0" max="25" min="25" style="0" width="30"/>
    <col collapsed="false" customWidth="true" hidden="false" outlineLevel="0" max="26" min="26" style="0" width="34"/>
  </cols>
  <sheetData>
    <row r="1" customFormat="false" ht="33.75" hidden="false" customHeight="true" outlineLevel="0" collapsed="false">
      <c r="A1" s="18" t="s">
        <v>38</v>
      </c>
      <c r="B1" s="18" t="s">
        <v>39</v>
      </c>
      <c r="C1" s="18" t="s">
        <v>40</v>
      </c>
      <c r="D1" s="18" t="s">
        <v>41</v>
      </c>
      <c r="E1" s="18" t="s">
        <v>42</v>
      </c>
      <c r="F1" s="18" t="s">
        <v>43</v>
      </c>
      <c r="G1" s="18" t="s">
        <v>44</v>
      </c>
      <c r="H1" s="18" t="s">
        <v>45</v>
      </c>
      <c r="I1" s="18" t="s">
        <v>46</v>
      </c>
      <c r="J1" s="18" t="s">
        <v>47</v>
      </c>
      <c r="K1" s="18" t="s">
        <v>48</v>
      </c>
      <c r="L1" s="18" t="s">
        <v>49</v>
      </c>
      <c r="M1" s="18" t="s">
        <v>50</v>
      </c>
      <c r="N1" s="18" t="s">
        <v>51</v>
      </c>
      <c r="O1" s="18" t="s">
        <v>52</v>
      </c>
      <c r="P1" s="18" t="s">
        <v>53</v>
      </c>
      <c r="Q1" s="18" t="s">
        <v>54</v>
      </c>
      <c r="R1" s="18" t="s">
        <v>55</v>
      </c>
      <c r="S1" s="18" t="s">
        <v>56</v>
      </c>
      <c r="T1" s="18" t="s">
        <v>57</v>
      </c>
      <c r="U1" s="18" t="s">
        <v>58</v>
      </c>
      <c r="V1" s="18" t="s">
        <v>59</v>
      </c>
      <c r="W1" s="18" t="s">
        <v>60</v>
      </c>
      <c r="X1" s="18" t="s">
        <v>61</v>
      </c>
      <c r="Y1" s="18" t="s">
        <v>62</v>
      </c>
      <c r="Z1" s="18" t="s">
        <v>63</v>
      </c>
    </row>
    <row r="2" customFormat="false" ht="35.05" hidden="false" customHeight="false" outlineLevel="0" collapsed="false">
      <c r="A2" s="19" t="str">
        <f aca="false">IF(B2="","",B2&amp;" ("&amp;D2&amp;")")</f>
        <v>Example State University (PhD)</v>
      </c>
      <c r="B2" s="20" t="s">
        <v>64</v>
      </c>
      <c r="C2" s="20" t="s">
        <v>65</v>
      </c>
      <c r="D2" s="20" t="s">
        <v>66</v>
      </c>
      <c r="E2" s="20" t="s">
        <v>65</v>
      </c>
      <c r="F2" s="20" t="s">
        <v>67</v>
      </c>
      <c r="G2" s="20" t="s">
        <v>68</v>
      </c>
      <c r="H2" s="21" t="n">
        <v>46357</v>
      </c>
      <c r="I2" s="22" t="n">
        <f aca="true">IF(H2="","",H2-TODAY())</f>
        <v>55</v>
      </c>
      <c r="J2" s="21" t="n">
        <v>46341</v>
      </c>
      <c r="K2" s="23" t="n">
        <v>90</v>
      </c>
      <c r="L2" s="20" t="s">
        <v>69</v>
      </c>
      <c r="M2" s="20" t="s">
        <v>70</v>
      </c>
      <c r="N2" s="24" t="n">
        <v>3.5</v>
      </c>
      <c r="O2" s="20" t="s">
        <v>71</v>
      </c>
      <c r="P2" s="20" t="s">
        <v>72</v>
      </c>
      <c r="Q2" s="20" t="s">
        <v>73</v>
      </c>
      <c r="R2" s="23" t="n">
        <v>32000</v>
      </c>
      <c r="S2" s="19" t="n">
        <f aca="false">IF(A2="","",COUNTIF(Faculty!$A$2:$A$201,A2))</f>
        <v>1</v>
      </c>
      <c r="T2" s="20" t="n">
        <v>3</v>
      </c>
      <c r="U2" s="25" t="n">
        <f aca="false">IF(A2="","",COUNTIFS('Letter tracker'!$B$2:$B$201,A2,'Letter tracker'!$D$2:$D$201,"Submitted"))</f>
        <v>0</v>
      </c>
      <c r="V2" s="20" t="s">
        <v>74</v>
      </c>
      <c r="W2" s="20" t="s">
        <v>75</v>
      </c>
      <c r="X2" s="21" t="n">
        <v>46447</v>
      </c>
      <c r="Y2" s="20" t="s">
        <v>76</v>
      </c>
      <c r="Z2" s="20" t="s">
        <v>77</v>
      </c>
    </row>
    <row r="3" customFormat="false" ht="15" hidden="false" customHeight="false" outlineLevel="0" collapsed="false">
      <c r="A3" s="26" t="str">
        <f aca="false">IF(B3="","",B3&amp;" ("&amp;D3&amp;")")</f>
        <v/>
      </c>
      <c r="B3" s="27"/>
      <c r="C3" s="27"/>
      <c r="D3" s="27"/>
      <c r="E3" s="27"/>
      <c r="F3" s="27"/>
      <c r="G3" s="27"/>
      <c r="H3" s="28"/>
      <c r="I3" s="29" t="str">
        <f aca="true">IF(H3="","",H3-TODAY())</f>
        <v/>
      </c>
      <c r="J3" s="28"/>
      <c r="K3" s="30"/>
      <c r="L3" s="27"/>
      <c r="M3" s="27"/>
      <c r="N3" s="31"/>
      <c r="O3" s="27"/>
      <c r="P3" s="27"/>
      <c r="Q3" s="27"/>
      <c r="R3" s="30"/>
      <c r="S3" s="26" t="str">
        <f aca="false">IF(A3="","",COUNTIF(Faculty!$A$2:$A$201,A3))</f>
        <v/>
      </c>
      <c r="T3" s="27"/>
      <c r="U3" s="26" t="str">
        <f aca="false">IF(A3="","",COUNTIFS('Letter tracker'!$B$2:$B$201,A3,'Letter tracker'!$D$2:$D$201,"Submitted"))</f>
        <v/>
      </c>
      <c r="V3" s="27"/>
      <c r="W3" s="27"/>
      <c r="X3" s="28"/>
      <c r="Y3" s="27"/>
      <c r="Z3" s="27"/>
    </row>
    <row r="4" customFormat="false" ht="15" hidden="false" customHeight="false" outlineLevel="0" collapsed="false">
      <c r="A4" s="26" t="str">
        <f aca="false">IF(B4="","",B4&amp;" ("&amp;D4&amp;")")</f>
        <v/>
      </c>
      <c r="B4" s="27"/>
      <c r="C4" s="27"/>
      <c r="D4" s="27"/>
      <c r="E4" s="27"/>
      <c r="F4" s="27"/>
      <c r="G4" s="27"/>
      <c r="H4" s="28"/>
      <c r="I4" s="29" t="str">
        <f aca="true">IF(H4="","",H4-TODAY())</f>
        <v/>
      </c>
      <c r="J4" s="28"/>
      <c r="K4" s="30"/>
      <c r="L4" s="27"/>
      <c r="M4" s="27"/>
      <c r="N4" s="31"/>
      <c r="O4" s="27"/>
      <c r="P4" s="27"/>
      <c r="Q4" s="27"/>
      <c r="R4" s="30"/>
      <c r="S4" s="26" t="str">
        <f aca="false">IF(A4="","",COUNTIF(Faculty!$A$2:$A$201,A4))</f>
        <v/>
      </c>
      <c r="T4" s="27"/>
      <c r="U4" s="26" t="str">
        <f aca="false">IF(A4="","",COUNTIFS('Letter tracker'!$B$2:$B$201,A4,'Letter tracker'!$D$2:$D$201,"Submitted"))</f>
        <v/>
      </c>
      <c r="V4" s="27"/>
      <c r="W4" s="27"/>
      <c r="X4" s="28"/>
      <c r="Y4" s="27"/>
      <c r="Z4" s="27"/>
    </row>
    <row r="5" customFormat="false" ht="15" hidden="false" customHeight="false" outlineLevel="0" collapsed="false">
      <c r="A5" s="26" t="str">
        <f aca="false">IF(B5="","",B5&amp;" ("&amp;D5&amp;")")</f>
        <v/>
      </c>
      <c r="B5" s="27"/>
      <c r="C5" s="27"/>
      <c r="D5" s="27"/>
      <c r="E5" s="27"/>
      <c r="F5" s="27"/>
      <c r="G5" s="27"/>
      <c r="H5" s="28"/>
      <c r="I5" s="29" t="str">
        <f aca="true">IF(H5="","",H5-TODAY())</f>
        <v/>
      </c>
      <c r="J5" s="28"/>
      <c r="K5" s="30"/>
      <c r="L5" s="27"/>
      <c r="M5" s="27"/>
      <c r="N5" s="31"/>
      <c r="O5" s="27"/>
      <c r="P5" s="27"/>
      <c r="Q5" s="27"/>
      <c r="R5" s="30"/>
      <c r="S5" s="26" t="str">
        <f aca="false">IF(A5="","",COUNTIF(Faculty!$A$2:$A$201,A5))</f>
        <v/>
      </c>
      <c r="T5" s="27"/>
      <c r="U5" s="26" t="str">
        <f aca="false">IF(A5="","",COUNTIFS('Letter tracker'!$B$2:$B$201,A5,'Letter tracker'!$D$2:$D$201,"Submitted"))</f>
        <v/>
      </c>
      <c r="V5" s="27"/>
      <c r="W5" s="27"/>
      <c r="X5" s="28"/>
      <c r="Y5" s="27"/>
      <c r="Z5" s="27"/>
    </row>
    <row r="6" customFormat="false" ht="15" hidden="false" customHeight="false" outlineLevel="0" collapsed="false">
      <c r="A6" s="26" t="str">
        <f aca="false">IF(B6="","",B6&amp;" ("&amp;D6&amp;")")</f>
        <v/>
      </c>
      <c r="B6" s="27"/>
      <c r="C6" s="27"/>
      <c r="D6" s="27"/>
      <c r="E6" s="27"/>
      <c r="F6" s="27"/>
      <c r="G6" s="27"/>
      <c r="H6" s="28"/>
      <c r="I6" s="29" t="str">
        <f aca="true">IF(H6="","",H6-TODAY())</f>
        <v/>
      </c>
      <c r="J6" s="28"/>
      <c r="K6" s="30"/>
      <c r="L6" s="27"/>
      <c r="M6" s="27"/>
      <c r="N6" s="31"/>
      <c r="O6" s="27"/>
      <c r="P6" s="27"/>
      <c r="Q6" s="27"/>
      <c r="R6" s="30"/>
      <c r="S6" s="26" t="str">
        <f aca="false">IF(A6="","",COUNTIF(Faculty!$A$2:$A$201,A6))</f>
        <v/>
      </c>
      <c r="T6" s="27"/>
      <c r="U6" s="26" t="str">
        <f aca="false">IF(A6="","",COUNTIFS('Letter tracker'!$B$2:$B$201,A6,'Letter tracker'!$D$2:$D$201,"Submitted"))</f>
        <v/>
      </c>
      <c r="V6" s="27"/>
      <c r="W6" s="27"/>
      <c r="X6" s="28"/>
      <c r="Y6" s="27"/>
      <c r="Z6" s="27"/>
    </row>
    <row r="7" customFormat="false" ht="15" hidden="false" customHeight="false" outlineLevel="0" collapsed="false">
      <c r="A7" s="26" t="str">
        <f aca="false">IF(B7="","",B7&amp;" ("&amp;D7&amp;")")</f>
        <v/>
      </c>
      <c r="B7" s="27"/>
      <c r="C7" s="27"/>
      <c r="D7" s="27"/>
      <c r="E7" s="27"/>
      <c r="F7" s="27"/>
      <c r="G7" s="27"/>
      <c r="H7" s="28"/>
      <c r="I7" s="29" t="str">
        <f aca="true">IF(H7="","",H7-TODAY())</f>
        <v/>
      </c>
      <c r="J7" s="28"/>
      <c r="K7" s="30"/>
      <c r="L7" s="27"/>
      <c r="M7" s="27"/>
      <c r="N7" s="31"/>
      <c r="O7" s="27"/>
      <c r="P7" s="27"/>
      <c r="Q7" s="27"/>
      <c r="R7" s="30"/>
      <c r="S7" s="26" t="str">
        <f aca="false">IF(A7="","",COUNTIF(Faculty!$A$2:$A$201,A7))</f>
        <v/>
      </c>
      <c r="T7" s="27"/>
      <c r="U7" s="26" t="str">
        <f aca="false">IF(A7="","",COUNTIFS('Letter tracker'!$B$2:$B$201,A7,'Letter tracker'!$D$2:$D$201,"Submitted"))</f>
        <v/>
      </c>
      <c r="V7" s="27"/>
      <c r="W7" s="27"/>
      <c r="X7" s="28"/>
      <c r="Y7" s="27"/>
      <c r="Z7" s="27"/>
    </row>
    <row r="8" customFormat="false" ht="15" hidden="false" customHeight="false" outlineLevel="0" collapsed="false">
      <c r="A8" s="26" t="str">
        <f aca="false">IF(B8="","",B8&amp;" ("&amp;D8&amp;")")</f>
        <v/>
      </c>
      <c r="B8" s="27"/>
      <c r="C8" s="27"/>
      <c r="D8" s="27"/>
      <c r="E8" s="27"/>
      <c r="F8" s="27"/>
      <c r="G8" s="27"/>
      <c r="H8" s="28"/>
      <c r="I8" s="29" t="str">
        <f aca="true">IF(H8="","",H8-TODAY())</f>
        <v/>
      </c>
      <c r="J8" s="28"/>
      <c r="K8" s="30"/>
      <c r="L8" s="27"/>
      <c r="M8" s="27"/>
      <c r="N8" s="31"/>
      <c r="O8" s="27"/>
      <c r="P8" s="27"/>
      <c r="Q8" s="27"/>
      <c r="R8" s="30"/>
      <c r="S8" s="26" t="str">
        <f aca="false">IF(A8="","",COUNTIF(Faculty!$A$2:$A$201,A8))</f>
        <v/>
      </c>
      <c r="T8" s="27"/>
      <c r="U8" s="26" t="str">
        <f aca="false">IF(A8="","",COUNTIFS('Letter tracker'!$B$2:$B$201,A8,'Letter tracker'!$D$2:$D$201,"Submitted"))</f>
        <v/>
      </c>
      <c r="V8" s="27"/>
      <c r="W8" s="27"/>
      <c r="X8" s="28"/>
      <c r="Y8" s="27"/>
      <c r="Z8" s="27"/>
    </row>
    <row r="9" customFormat="false" ht="15" hidden="false" customHeight="false" outlineLevel="0" collapsed="false">
      <c r="A9" s="26" t="str">
        <f aca="false">IF(B9="","",B9&amp;" ("&amp;D9&amp;")")</f>
        <v/>
      </c>
      <c r="B9" s="27"/>
      <c r="C9" s="27"/>
      <c r="D9" s="27"/>
      <c r="E9" s="27"/>
      <c r="F9" s="27"/>
      <c r="G9" s="27"/>
      <c r="H9" s="28"/>
      <c r="I9" s="29" t="str">
        <f aca="true">IF(H9="","",H9-TODAY())</f>
        <v/>
      </c>
      <c r="J9" s="28"/>
      <c r="K9" s="30"/>
      <c r="L9" s="27"/>
      <c r="M9" s="27"/>
      <c r="N9" s="31"/>
      <c r="O9" s="27"/>
      <c r="P9" s="27"/>
      <c r="Q9" s="27"/>
      <c r="R9" s="30"/>
      <c r="S9" s="26" t="str">
        <f aca="false">IF(A9="","",COUNTIF(Faculty!$A$2:$A$201,A9))</f>
        <v/>
      </c>
      <c r="T9" s="27"/>
      <c r="U9" s="26" t="str">
        <f aca="false">IF(A9="","",COUNTIFS('Letter tracker'!$B$2:$B$201,A9,'Letter tracker'!$D$2:$D$201,"Submitted"))</f>
        <v/>
      </c>
      <c r="V9" s="27"/>
      <c r="W9" s="27"/>
      <c r="X9" s="28"/>
      <c r="Y9" s="27"/>
      <c r="Z9" s="27"/>
    </row>
    <row r="10" customFormat="false" ht="15" hidden="false" customHeight="false" outlineLevel="0" collapsed="false">
      <c r="A10" s="26" t="str">
        <f aca="false">IF(B10="","",B10&amp;" ("&amp;D10&amp;")")</f>
        <v/>
      </c>
      <c r="B10" s="27"/>
      <c r="C10" s="27"/>
      <c r="D10" s="27"/>
      <c r="E10" s="27"/>
      <c r="F10" s="27"/>
      <c r="G10" s="27"/>
      <c r="H10" s="28"/>
      <c r="I10" s="29" t="str">
        <f aca="true">IF(H10="","",H10-TODAY())</f>
        <v/>
      </c>
      <c r="J10" s="28"/>
      <c r="K10" s="30"/>
      <c r="L10" s="27"/>
      <c r="M10" s="27"/>
      <c r="N10" s="31"/>
      <c r="O10" s="27"/>
      <c r="P10" s="27"/>
      <c r="Q10" s="27"/>
      <c r="R10" s="30"/>
      <c r="S10" s="26" t="str">
        <f aca="false">IF(A10="","",COUNTIF(Faculty!$A$2:$A$201,A10))</f>
        <v/>
      </c>
      <c r="T10" s="27"/>
      <c r="U10" s="26" t="str">
        <f aca="false">IF(A10="","",COUNTIFS('Letter tracker'!$B$2:$B$201,A10,'Letter tracker'!$D$2:$D$201,"Submitted"))</f>
        <v/>
      </c>
      <c r="V10" s="27"/>
      <c r="W10" s="27"/>
      <c r="X10" s="28"/>
      <c r="Y10" s="27"/>
      <c r="Z10" s="27"/>
    </row>
    <row r="11" customFormat="false" ht="15" hidden="false" customHeight="false" outlineLevel="0" collapsed="false">
      <c r="A11" s="26" t="str">
        <f aca="false">IF(B11="","",B11&amp;" ("&amp;D11&amp;")")</f>
        <v/>
      </c>
      <c r="B11" s="27"/>
      <c r="C11" s="27"/>
      <c r="D11" s="27"/>
      <c r="E11" s="27"/>
      <c r="F11" s="27"/>
      <c r="G11" s="27"/>
      <c r="H11" s="28"/>
      <c r="I11" s="29" t="str">
        <f aca="true">IF(H11="","",H11-TODAY())</f>
        <v/>
      </c>
      <c r="J11" s="28"/>
      <c r="K11" s="30"/>
      <c r="L11" s="27"/>
      <c r="M11" s="27"/>
      <c r="N11" s="31"/>
      <c r="O11" s="27"/>
      <c r="P11" s="27"/>
      <c r="Q11" s="27"/>
      <c r="R11" s="30"/>
      <c r="S11" s="26" t="str">
        <f aca="false">IF(A11="","",COUNTIF(Faculty!$A$2:$A$201,A11))</f>
        <v/>
      </c>
      <c r="T11" s="27"/>
      <c r="U11" s="26" t="str">
        <f aca="false">IF(A11="","",COUNTIFS('Letter tracker'!$B$2:$B$201,A11,'Letter tracker'!$D$2:$D$201,"Submitted"))</f>
        <v/>
      </c>
      <c r="V11" s="27"/>
      <c r="W11" s="27"/>
      <c r="X11" s="28"/>
      <c r="Y11" s="27"/>
      <c r="Z11" s="27"/>
    </row>
    <row r="12" customFormat="false" ht="15" hidden="false" customHeight="false" outlineLevel="0" collapsed="false">
      <c r="A12" s="26" t="str">
        <f aca="false">IF(B12="","",B12&amp;" ("&amp;D12&amp;")")</f>
        <v/>
      </c>
      <c r="B12" s="27"/>
      <c r="C12" s="27"/>
      <c r="D12" s="27"/>
      <c r="E12" s="27"/>
      <c r="F12" s="27"/>
      <c r="G12" s="27"/>
      <c r="H12" s="28"/>
      <c r="I12" s="29" t="str">
        <f aca="true">IF(H12="","",H12-TODAY())</f>
        <v/>
      </c>
      <c r="J12" s="28"/>
      <c r="K12" s="30"/>
      <c r="L12" s="27"/>
      <c r="M12" s="27"/>
      <c r="N12" s="31"/>
      <c r="O12" s="27"/>
      <c r="P12" s="27"/>
      <c r="Q12" s="27"/>
      <c r="R12" s="30"/>
      <c r="S12" s="26" t="str">
        <f aca="false">IF(A12="","",COUNTIF(Faculty!$A$2:$A$201,A12))</f>
        <v/>
      </c>
      <c r="T12" s="27"/>
      <c r="U12" s="26" t="str">
        <f aca="false">IF(A12="","",COUNTIFS('Letter tracker'!$B$2:$B$201,A12,'Letter tracker'!$D$2:$D$201,"Submitted"))</f>
        <v/>
      </c>
      <c r="V12" s="27"/>
      <c r="W12" s="27"/>
      <c r="X12" s="28"/>
      <c r="Y12" s="27"/>
      <c r="Z12" s="27"/>
    </row>
    <row r="13" customFormat="false" ht="15" hidden="false" customHeight="false" outlineLevel="0" collapsed="false">
      <c r="A13" s="26" t="str">
        <f aca="false">IF(B13="","",B13&amp;" ("&amp;D13&amp;")")</f>
        <v/>
      </c>
      <c r="B13" s="27"/>
      <c r="C13" s="27"/>
      <c r="D13" s="27"/>
      <c r="E13" s="27"/>
      <c r="F13" s="27"/>
      <c r="G13" s="27"/>
      <c r="H13" s="28"/>
      <c r="I13" s="29" t="str">
        <f aca="true">IF(H13="","",H13-TODAY())</f>
        <v/>
      </c>
      <c r="J13" s="28"/>
      <c r="K13" s="30"/>
      <c r="L13" s="27"/>
      <c r="M13" s="27"/>
      <c r="N13" s="31"/>
      <c r="O13" s="27"/>
      <c r="P13" s="27"/>
      <c r="Q13" s="27"/>
      <c r="R13" s="30"/>
      <c r="S13" s="26" t="str">
        <f aca="false">IF(A13="","",COUNTIF(Faculty!$A$2:$A$201,A13))</f>
        <v/>
      </c>
      <c r="T13" s="27"/>
      <c r="U13" s="26" t="str">
        <f aca="false">IF(A13="","",COUNTIFS('Letter tracker'!$B$2:$B$201,A13,'Letter tracker'!$D$2:$D$201,"Submitted"))</f>
        <v/>
      </c>
      <c r="V13" s="27"/>
      <c r="W13" s="27"/>
      <c r="X13" s="28"/>
      <c r="Y13" s="27"/>
      <c r="Z13" s="27"/>
    </row>
    <row r="14" customFormat="false" ht="15" hidden="false" customHeight="false" outlineLevel="0" collapsed="false">
      <c r="A14" s="26" t="str">
        <f aca="false">IF(B14="","",B14&amp;" ("&amp;D14&amp;")")</f>
        <v/>
      </c>
      <c r="B14" s="27"/>
      <c r="C14" s="27"/>
      <c r="D14" s="27"/>
      <c r="E14" s="27"/>
      <c r="F14" s="27"/>
      <c r="G14" s="27"/>
      <c r="H14" s="28"/>
      <c r="I14" s="29" t="str">
        <f aca="true">IF(H14="","",H14-TODAY())</f>
        <v/>
      </c>
      <c r="J14" s="28"/>
      <c r="K14" s="30"/>
      <c r="L14" s="27"/>
      <c r="M14" s="27"/>
      <c r="N14" s="31"/>
      <c r="O14" s="27"/>
      <c r="P14" s="27"/>
      <c r="Q14" s="27"/>
      <c r="R14" s="30"/>
      <c r="S14" s="26" t="str">
        <f aca="false">IF(A14="","",COUNTIF(Faculty!$A$2:$A$201,A14))</f>
        <v/>
      </c>
      <c r="T14" s="27"/>
      <c r="U14" s="26" t="str">
        <f aca="false">IF(A14="","",COUNTIFS('Letter tracker'!$B$2:$B$201,A14,'Letter tracker'!$D$2:$D$201,"Submitted"))</f>
        <v/>
      </c>
      <c r="V14" s="27"/>
      <c r="W14" s="27"/>
      <c r="X14" s="28"/>
      <c r="Y14" s="27"/>
      <c r="Z14" s="27"/>
    </row>
    <row r="15" customFormat="false" ht="15" hidden="false" customHeight="false" outlineLevel="0" collapsed="false">
      <c r="A15" s="26" t="str">
        <f aca="false">IF(B15="","",B15&amp;" ("&amp;D15&amp;")")</f>
        <v/>
      </c>
      <c r="B15" s="27"/>
      <c r="C15" s="27"/>
      <c r="D15" s="27"/>
      <c r="E15" s="27"/>
      <c r="F15" s="27"/>
      <c r="G15" s="27"/>
      <c r="H15" s="28"/>
      <c r="I15" s="29" t="str">
        <f aca="true">IF(H15="","",H15-TODAY())</f>
        <v/>
      </c>
      <c r="J15" s="28"/>
      <c r="K15" s="30"/>
      <c r="L15" s="27"/>
      <c r="M15" s="27"/>
      <c r="N15" s="31"/>
      <c r="O15" s="27"/>
      <c r="P15" s="27"/>
      <c r="Q15" s="27"/>
      <c r="R15" s="30"/>
      <c r="S15" s="26" t="str">
        <f aca="false">IF(A15="","",COUNTIF(Faculty!$A$2:$A$201,A15))</f>
        <v/>
      </c>
      <c r="T15" s="27"/>
      <c r="U15" s="26" t="str">
        <f aca="false">IF(A15="","",COUNTIFS('Letter tracker'!$B$2:$B$201,A15,'Letter tracker'!$D$2:$D$201,"Submitted"))</f>
        <v/>
      </c>
      <c r="V15" s="27"/>
      <c r="W15" s="27"/>
      <c r="X15" s="28"/>
      <c r="Y15" s="27"/>
      <c r="Z15" s="27"/>
    </row>
    <row r="16" customFormat="false" ht="15" hidden="false" customHeight="false" outlineLevel="0" collapsed="false">
      <c r="A16" s="26" t="str">
        <f aca="false">IF(B16="","",B16&amp;" ("&amp;D16&amp;")")</f>
        <v/>
      </c>
      <c r="B16" s="27"/>
      <c r="C16" s="27"/>
      <c r="D16" s="27"/>
      <c r="E16" s="27"/>
      <c r="F16" s="27"/>
      <c r="G16" s="27"/>
      <c r="H16" s="28"/>
      <c r="I16" s="29" t="str">
        <f aca="true">IF(H16="","",H16-TODAY())</f>
        <v/>
      </c>
      <c r="J16" s="28"/>
      <c r="K16" s="30"/>
      <c r="L16" s="27"/>
      <c r="M16" s="27"/>
      <c r="N16" s="31"/>
      <c r="O16" s="27"/>
      <c r="P16" s="27"/>
      <c r="Q16" s="27"/>
      <c r="R16" s="30"/>
      <c r="S16" s="26" t="str">
        <f aca="false">IF(A16="","",COUNTIF(Faculty!$A$2:$A$201,A16))</f>
        <v/>
      </c>
      <c r="T16" s="27"/>
      <c r="U16" s="26" t="str">
        <f aca="false">IF(A16="","",COUNTIFS('Letter tracker'!$B$2:$B$201,A16,'Letter tracker'!$D$2:$D$201,"Submitted"))</f>
        <v/>
      </c>
      <c r="V16" s="27"/>
      <c r="W16" s="27"/>
      <c r="X16" s="28"/>
      <c r="Y16" s="27"/>
      <c r="Z16" s="27"/>
    </row>
    <row r="17" customFormat="false" ht="15" hidden="false" customHeight="false" outlineLevel="0" collapsed="false">
      <c r="A17" s="26" t="str">
        <f aca="false">IF(B17="","",B17&amp;" ("&amp;D17&amp;")")</f>
        <v/>
      </c>
      <c r="B17" s="27"/>
      <c r="C17" s="27"/>
      <c r="D17" s="27"/>
      <c r="E17" s="27"/>
      <c r="F17" s="27"/>
      <c r="G17" s="27"/>
      <c r="H17" s="28"/>
      <c r="I17" s="29" t="str">
        <f aca="true">IF(H17="","",H17-TODAY())</f>
        <v/>
      </c>
      <c r="J17" s="28"/>
      <c r="K17" s="30"/>
      <c r="L17" s="27"/>
      <c r="M17" s="27"/>
      <c r="N17" s="31"/>
      <c r="O17" s="27"/>
      <c r="P17" s="27"/>
      <c r="Q17" s="27"/>
      <c r="R17" s="30"/>
      <c r="S17" s="26" t="str">
        <f aca="false">IF(A17="","",COUNTIF(Faculty!$A$2:$A$201,A17))</f>
        <v/>
      </c>
      <c r="T17" s="27"/>
      <c r="U17" s="26" t="str">
        <f aca="false">IF(A17="","",COUNTIFS('Letter tracker'!$B$2:$B$201,A17,'Letter tracker'!$D$2:$D$201,"Submitted"))</f>
        <v/>
      </c>
      <c r="V17" s="27"/>
      <c r="W17" s="27"/>
      <c r="X17" s="28"/>
      <c r="Y17" s="27"/>
      <c r="Z17" s="27"/>
    </row>
    <row r="18" customFormat="false" ht="15" hidden="false" customHeight="false" outlineLevel="0" collapsed="false">
      <c r="A18" s="26" t="str">
        <f aca="false">IF(B18="","",B18&amp;" ("&amp;D18&amp;")")</f>
        <v/>
      </c>
      <c r="B18" s="27"/>
      <c r="C18" s="27"/>
      <c r="D18" s="27"/>
      <c r="E18" s="27"/>
      <c r="F18" s="27"/>
      <c r="G18" s="27"/>
      <c r="H18" s="28"/>
      <c r="I18" s="29" t="str">
        <f aca="true">IF(H18="","",H18-TODAY())</f>
        <v/>
      </c>
      <c r="J18" s="28"/>
      <c r="K18" s="30"/>
      <c r="L18" s="27"/>
      <c r="M18" s="27"/>
      <c r="N18" s="31"/>
      <c r="O18" s="27"/>
      <c r="P18" s="27"/>
      <c r="Q18" s="27"/>
      <c r="R18" s="30"/>
      <c r="S18" s="26" t="str">
        <f aca="false">IF(A18="","",COUNTIF(Faculty!$A$2:$A$201,A18))</f>
        <v/>
      </c>
      <c r="T18" s="27"/>
      <c r="U18" s="26" t="str">
        <f aca="false">IF(A18="","",COUNTIFS('Letter tracker'!$B$2:$B$201,A18,'Letter tracker'!$D$2:$D$201,"Submitted"))</f>
        <v/>
      </c>
      <c r="V18" s="27"/>
      <c r="W18" s="27"/>
      <c r="X18" s="28"/>
      <c r="Y18" s="27"/>
      <c r="Z18" s="27"/>
    </row>
    <row r="19" customFormat="false" ht="15" hidden="false" customHeight="false" outlineLevel="0" collapsed="false">
      <c r="A19" s="26" t="str">
        <f aca="false">IF(B19="","",B19&amp;" ("&amp;D19&amp;")")</f>
        <v/>
      </c>
      <c r="B19" s="27"/>
      <c r="C19" s="27"/>
      <c r="D19" s="27"/>
      <c r="E19" s="27"/>
      <c r="F19" s="27"/>
      <c r="G19" s="27"/>
      <c r="H19" s="28"/>
      <c r="I19" s="29" t="str">
        <f aca="true">IF(H19="","",H19-TODAY())</f>
        <v/>
      </c>
      <c r="J19" s="28"/>
      <c r="K19" s="30"/>
      <c r="L19" s="27"/>
      <c r="M19" s="27"/>
      <c r="N19" s="31"/>
      <c r="O19" s="27"/>
      <c r="P19" s="27"/>
      <c r="Q19" s="27"/>
      <c r="R19" s="30"/>
      <c r="S19" s="26" t="str">
        <f aca="false">IF(A19="","",COUNTIF(Faculty!$A$2:$A$201,A19))</f>
        <v/>
      </c>
      <c r="T19" s="27"/>
      <c r="U19" s="26" t="str">
        <f aca="false">IF(A19="","",COUNTIFS('Letter tracker'!$B$2:$B$201,A19,'Letter tracker'!$D$2:$D$201,"Submitted"))</f>
        <v/>
      </c>
      <c r="V19" s="27"/>
      <c r="W19" s="27"/>
      <c r="X19" s="28"/>
      <c r="Y19" s="27"/>
      <c r="Z19" s="27"/>
    </row>
    <row r="20" customFormat="false" ht="15" hidden="false" customHeight="false" outlineLevel="0" collapsed="false">
      <c r="A20" s="26" t="str">
        <f aca="false">IF(B20="","",B20&amp;" ("&amp;D20&amp;")")</f>
        <v/>
      </c>
      <c r="B20" s="27"/>
      <c r="C20" s="27"/>
      <c r="D20" s="27"/>
      <c r="E20" s="27"/>
      <c r="F20" s="27"/>
      <c r="G20" s="27"/>
      <c r="H20" s="28"/>
      <c r="I20" s="29" t="str">
        <f aca="true">IF(H20="","",H20-TODAY())</f>
        <v/>
      </c>
      <c r="J20" s="28"/>
      <c r="K20" s="30"/>
      <c r="L20" s="27"/>
      <c r="M20" s="27"/>
      <c r="N20" s="31"/>
      <c r="O20" s="27"/>
      <c r="P20" s="27"/>
      <c r="Q20" s="27"/>
      <c r="R20" s="30"/>
      <c r="S20" s="26" t="str">
        <f aca="false">IF(A20="","",COUNTIF(Faculty!$A$2:$A$201,A20))</f>
        <v/>
      </c>
      <c r="T20" s="27"/>
      <c r="U20" s="26" t="str">
        <f aca="false">IF(A20="","",COUNTIFS('Letter tracker'!$B$2:$B$201,A20,'Letter tracker'!$D$2:$D$201,"Submitted"))</f>
        <v/>
      </c>
      <c r="V20" s="27"/>
      <c r="W20" s="27"/>
      <c r="X20" s="28"/>
      <c r="Y20" s="27"/>
      <c r="Z20" s="27"/>
    </row>
    <row r="21" customFormat="false" ht="15" hidden="false" customHeight="false" outlineLevel="0" collapsed="false">
      <c r="A21" s="26" t="str">
        <f aca="false">IF(B21="","",B21&amp;" ("&amp;D21&amp;")")</f>
        <v/>
      </c>
      <c r="B21" s="27"/>
      <c r="C21" s="27"/>
      <c r="D21" s="27"/>
      <c r="E21" s="27"/>
      <c r="F21" s="27"/>
      <c r="G21" s="27"/>
      <c r="H21" s="28"/>
      <c r="I21" s="29" t="str">
        <f aca="true">IF(H21="","",H21-TODAY())</f>
        <v/>
      </c>
      <c r="J21" s="28"/>
      <c r="K21" s="30"/>
      <c r="L21" s="27"/>
      <c r="M21" s="27"/>
      <c r="N21" s="31"/>
      <c r="O21" s="27"/>
      <c r="P21" s="27"/>
      <c r="Q21" s="27"/>
      <c r="R21" s="30"/>
      <c r="S21" s="26" t="str">
        <f aca="false">IF(A21="","",COUNTIF(Faculty!$A$2:$A$201,A21))</f>
        <v/>
      </c>
      <c r="T21" s="27"/>
      <c r="U21" s="26" t="str">
        <f aca="false">IF(A21="","",COUNTIFS('Letter tracker'!$B$2:$B$201,A21,'Letter tracker'!$D$2:$D$201,"Submitted"))</f>
        <v/>
      </c>
      <c r="V21" s="27"/>
      <c r="W21" s="27"/>
      <c r="X21" s="28"/>
      <c r="Y21" s="27"/>
      <c r="Z21" s="27"/>
    </row>
    <row r="22" customFormat="false" ht="15" hidden="false" customHeight="false" outlineLevel="0" collapsed="false">
      <c r="A22" s="26" t="str">
        <f aca="false">IF(B22="","",B22&amp;" ("&amp;D22&amp;")")</f>
        <v/>
      </c>
      <c r="B22" s="27"/>
      <c r="C22" s="27"/>
      <c r="D22" s="27"/>
      <c r="E22" s="27"/>
      <c r="F22" s="27"/>
      <c r="G22" s="27"/>
      <c r="H22" s="28"/>
      <c r="I22" s="29" t="str">
        <f aca="true">IF(H22="","",H22-TODAY())</f>
        <v/>
      </c>
      <c r="J22" s="28"/>
      <c r="K22" s="30"/>
      <c r="L22" s="27"/>
      <c r="M22" s="27"/>
      <c r="N22" s="31"/>
      <c r="O22" s="27"/>
      <c r="P22" s="27"/>
      <c r="Q22" s="27"/>
      <c r="R22" s="30"/>
      <c r="S22" s="26" t="str">
        <f aca="false">IF(A22="","",COUNTIF(Faculty!$A$2:$A$201,A22))</f>
        <v/>
      </c>
      <c r="T22" s="27"/>
      <c r="U22" s="26" t="str">
        <f aca="false">IF(A22="","",COUNTIFS('Letter tracker'!$B$2:$B$201,A22,'Letter tracker'!$D$2:$D$201,"Submitted"))</f>
        <v/>
      </c>
      <c r="V22" s="27"/>
      <c r="W22" s="27"/>
      <c r="X22" s="28"/>
      <c r="Y22" s="27"/>
      <c r="Z22" s="27"/>
    </row>
    <row r="23" customFormat="false" ht="15" hidden="false" customHeight="false" outlineLevel="0" collapsed="false">
      <c r="A23" s="26" t="str">
        <f aca="false">IF(B23="","",B23&amp;" ("&amp;D23&amp;")")</f>
        <v/>
      </c>
      <c r="B23" s="27"/>
      <c r="C23" s="27"/>
      <c r="D23" s="27"/>
      <c r="E23" s="27"/>
      <c r="F23" s="27"/>
      <c r="G23" s="27"/>
      <c r="H23" s="28"/>
      <c r="I23" s="29" t="str">
        <f aca="true">IF(H23="","",H23-TODAY())</f>
        <v/>
      </c>
      <c r="J23" s="28"/>
      <c r="K23" s="30"/>
      <c r="L23" s="27"/>
      <c r="M23" s="27"/>
      <c r="N23" s="31"/>
      <c r="O23" s="27"/>
      <c r="P23" s="27"/>
      <c r="Q23" s="27"/>
      <c r="R23" s="30"/>
      <c r="S23" s="26" t="str">
        <f aca="false">IF(A23="","",COUNTIF(Faculty!$A$2:$A$201,A23))</f>
        <v/>
      </c>
      <c r="T23" s="27"/>
      <c r="U23" s="26" t="str">
        <f aca="false">IF(A23="","",COUNTIFS('Letter tracker'!$B$2:$B$201,A23,'Letter tracker'!$D$2:$D$201,"Submitted"))</f>
        <v/>
      </c>
      <c r="V23" s="27"/>
      <c r="W23" s="27"/>
      <c r="X23" s="28"/>
      <c r="Y23" s="27"/>
      <c r="Z23" s="27"/>
    </row>
    <row r="24" customFormat="false" ht="15" hidden="false" customHeight="false" outlineLevel="0" collapsed="false">
      <c r="A24" s="26" t="str">
        <f aca="false">IF(B24="","",B24&amp;" ("&amp;D24&amp;")")</f>
        <v/>
      </c>
      <c r="B24" s="27"/>
      <c r="C24" s="27"/>
      <c r="D24" s="27"/>
      <c r="E24" s="27"/>
      <c r="F24" s="27"/>
      <c r="G24" s="27"/>
      <c r="H24" s="28"/>
      <c r="I24" s="29" t="str">
        <f aca="true">IF(H24="","",H24-TODAY())</f>
        <v/>
      </c>
      <c r="J24" s="28"/>
      <c r="K24" s="30"/>
      <c r="L24" s="27"/>
      <c r="M24" s="27"/>
      <c r="N24" s="31"/>
      <c r="O24" s="27"/>
      <c r="P24" s="27"/>
      <c r="Q24" s="27"/>
      <c r="R24" s="30"/>
      <c r="S24" s="26" t="str">
        <f aca="false">IF(A24="","",COUNTIF(Faculty!$A$2:$A$201,A24))</f>
        <v/>
      </c>
      <c r="T24" s="27"/>
      <c r="U24" s="26" t="str">
        <f aca="false">IF(A24="","",COUNTIFS('Letter tracker'!$B$2:$B$201,A24,'Letter tracker'!$D$2:$D$201,"Submitted"))</f>
        <v/>
      </c>
      <c r="V24" s="27"/>
      <c r="W24" s="27"/>
      <c r="X24" s="28"/>
      <c r="Y24" s="27"/>
      <c r="Z24" s="27"/>
    </row>
    <row r="25" customFormat="false" ht="15" hidden="false" customHeight="false" outlineLevel="0" collapsed="false">
      <c r="A25" s="26" t="str">
        <f aca="false">IF(B25="","",B25&amp;" ("&amp;D25&amp;")")</f>
        <v/>
      </c>
      <c r="B25" s="27"/>
      <c r="C25" s="27"/>
      <c r="D25" s="27"/>
      <c r="E25" s="27"/>
      <c r="F25" s="27"/>
      <c r="G25" s="27"/>
      <c r="H25" s="28"/>
      <c r="I25" s="29" t="str">
        <f aca="true">IF(H25="","",H25-TODAY())</f>
        <v/>
      </c>
      <c r="J25" s="28"/>
      <c r="K25" s="30"/>
      <c r="L25" s="27"/>
      <c r="M25" s="27"/>
      <c r="N25" s="31"/>
      <c r="O25" s="27"/>
      <c r="P25" s="27"/>
      <c r="Q25" s="27"/>
      <c r="R25" s="30"/>
      <c r="S25" s="26" t="str">
        <f aca="false">IF(A25="","",COUNTIF(Faculty!$A$2:$A$201,A25))</f>
        <v/>
      </c>
      <c r="T25" s="27"/>
      <c r="U25" s="26" t="str">
        <f aca="false">IF(A25="","",COUNTIFS('Letter tracker'!$B$2:$B$201,A25,'Letter tracker'!$D$2:$D$201,"Submitted"))</f>
        <v/>
      </c>
      <c r="V25" s="27"/>
      <c r="W25" s="27"/>
      <c r="X25" s="28"/>
      <c r="Y25" s="27"/>
      <c r="Z25" s="27"/>
    </row>
    <row r="26" customFormat="false" ht="15" hidden="false" customHeight="false" outlineLevel="0" collapsed="false">
      <c r="A26" s="26" t="str">
        <f aca="false">IF(B26="","",B26&amp;" ("&amp;D26&amp;")")</f>
        <v/>
      </c>
      <c r="B26" s="27"/>
      <c r="C26" s="27"/>
      <c r="D26" s="27"/>
      <c r="E26" s="27"/>
      <c r="F26" s="27"/>
      <c r="G26" s="27"/>
      <c r="H26" s="28"/>
      <c r="I26" s="29" t="str">
        <f aca="true">IF(H26="","",H26-TODAY())</f>
        <v/>
      </c>
      <c r="J26" s="28"/>
      <c r="K26" s="30"/>
      <c r="L26" s="27"/>
      <c r="M26" s="27"/>
      <c r="N26" s="31"/>
      <c r="O26" s="27"/>
      <c r="P26" s="27"/>
      <c r="Q26" s="27"/>
      <c r="R26" s="30"/>
      <c r="S26" s="26" t="str">
        <f aca="false">IF(A26="","",COUNTIF(Faculty!$A$2:$A$201,A26))</f>
        <v/>
      </c>
      <c r="T26" s="27"/>
      <c r="U26" s="26" t="str">
        <f aca="false">IF(A26="","",COUNTIFS('Letter tracker'!$B$2:$B$201,A26,'Letter tracker'!$D$2:$D$201,"Submitted"))</f>
        <v/>
      </c>
      <c r="V26" s="27"/>
      <c r="W26" s="27"/>
      <c r="X26" s="28"/>
      <c r="Y26" s="27"/>
      <c r="Z26" s="27"/>
    </row>
    <row r="27" customFormat="false" ht="15" hidden="false" customHeight="false" outlineLevel="0" collapsed="false">
      <c r="A27" s="26" t="str">
        <f aca="false">IF(B27="","",B27&amp;" ("&amp;D27&amp;")")</f>
        <v/>
      </c>
      <c r="B27" s="27"/>
      <c r="C27" s="27"/>
      <c r="D27" s="27"/>
      <c r="E27" s="27"/>
      <c r="F27" s="27"/>
      <c r="G27" s="27"/>
      <c r="H27" s="28"/>
      <c r="I27" s="29" t="str">
        <f aca="true">IF(H27="","",H27-TODAY())</f>
        <v/>
      </c>
      <c r="J27" s="28"/>
      <c r="K27" s="30"/>
      <c r="L27" s="27"/>
      <c r="M27" s="27"/>
      <c r="N27" s="31"/>
      <c r="O27" s="27"/>
      <c r="P27" s="27"/>
      <c r="Q27" s="27"/>
      <c r="R27" s="30"/>
      <c r="S27" s="26" t="str">
        <f aca="false">IF(A27="","",COUNTIF(Faculty!$A$2:$A$201,A27))</f>
        <v/>
      </c>
      <c r="T27" s="27"/>
      <c r="U27" s="26" t="str">
        <f aca="false">IF(A27="","",COUNTIFS('Letter tracker'!$B$2:$B$201,A27,'Letter tracker'!$D$2:$D$201,"Submitted"))</f>
        <v/>
      </c>
      <c r="V27" s="27"/>
      <c r="W27" s="27"/>
      <c r="X27" s="28"/>
      <c r="Y27" s="27"/>
      <c r="Z27" s="27"/>
    </row>
    <row r="28" customFormat="false" ht="15" hidden="false" customHeight="false" outlineLevel="0" collapsed="false">
      <c r="A28" s="26" t="str">
        <f aca="false">IF(B28="","",B28&amp;" ("&amp;D28&amp;")")</f>
        <v/>
      </c>
      <c r="B28" s="27"/>
      <c r="C28" s="27"/>
      <c r="D28" s="27"/>
      <c r="E28" s="27"/>
      <c r="F28" s="27"/>
      <c r="G28" s="27"/>
      <c r="H28" s="28"/>
      <c r="I28" s="29" t="str">
        <f aca="true">IF(H28="","",H28-TODAY())</f>
        <v/>
      </c>
      <c r="J28" s="28"/>
      <c r="K28" s="30"/>
      <c r="L28" s="27"/>
      <c r="M28" s="27"/>
      <c r="N28" s="31"/>
      <c r="O28" s="27"/>
      <c r="P28" s="27"/>
      <c r="Q28" s="27"/>
      <c r="R28" s="30"/>
      <c r="S28" s="26" t="str">
        <f aca="false">IF(A28="","",COUNTIF(Faculty!$A$2:$A$201,A28))</f>
        <v/>
      </c>
      <c r="T28" s="27"/>
      <c r="U28" s="26" t="str">
        <f aca="false">IF(A28="","",COUNTIFS('Letter tracker'!$B$2:$B$201,A28,'Letter tracker'!$D$2:$D$201,"Submitted"))</f>
        <v/>
      </c>
      <c r="V28" s="27"/>
      <c r="W28" s="27"/>
      <c r="X28" s="28"/>
      <c r="Y28" s="27"/>
      <c r="Z28" s="27"/>
    </row>
    <row r="29" customFormat="false" ht="15" hidden="false" customHeight="false" outlineLevel="0" collapsed="false">
      <c r="A29" s="26" t="str">
        <f aca="false">IF(B29="","",B29&amp;" ("&amp;D29&amp;")")</f>
        <v/>
      </c>
      <c r="B29" s="27"/>
      <c r="C29" s="27"/>
      <c r="D29" s="27"/>
      <c r="E29" s="27"/>
      <c r="F29" s="27"/>
      <c r="G29" s="27"/>
      <c r="H29" s="28"/>
      <c r="I29" s="29" t="str">
        <f aca="true">IF(H29="","",H29-TODAY())</f>
        <v/>
      </c>
      <c r="J29" s="28"/>
      <c r="K29" s="30"/>
      <c r="L29" s="27"/>
      <c r="M29" s="27"/>
      <c r="N29" s="31"/>
      <c r="O29" s="27"/>
      <c r="P29" s="27"/>
      <c r="Q29" s="27"/>
      <c r="R29" s="30"/>
      <c r="S29" s="26" t="str">
        <f aca="false">IF(A29="","",COUNTIF(Faculty!$A$2:$A$201,A29))</f>
        <v/>
      </c>
      <c r="T29" s="27"/>
      <c r="U29" s="26" t="str">
        <f aca="false">IF(A29="","",COUNTIFS('Letter tracker'!$B$2:$B$201,A29,'Letter tracker'!$D$2:$D$201,"Submitted"))</f>
        <v/>
      </c>
      <c r="V29" s="27"/>
      <c r="W29" s="27"/>
      <c r="X29" s="28"/>
      <c r="Y29" s="27"/>
      <c r="Z29" s="27"/>
    </row>
    <row r="30" customFormat="false" ht="15" hidden="false" customHeight="false" outlineLevel="0" collapsed="false">
      <c r="A30" s="26" t="str">
        <f aca="false">IF(B30="","",B30&amp;" ("&amp;D30&amp;")")</f>
        <v/>
      </c>
      <c r="B30" s="27"/>
      <c r="C30" s="27"/>
      <c r="D30" s="27"/>
      <c r="E30" s="27"/>
      <c r="F30" s="27"/>
      <c r="G30" s="27"/>
      <c r="H30" s="28"/>
      <c r="I30" s="29" t="str">
        <f aca="true">IF(H30="","",H30-TODAY())</f>
        <v/>
      </c>
      <c r="J30" s="28"/>
      <c r="K30" s="30"/>
      <c r="L30" s="27"/>
      <c r="M30" s="27"/>
      <c r="N30" s="31"/>
      <c r="O30" s="27"/>
      <c r="P30" s="27"/>
      <c r="Q30" s="27"/>
      <c r="R30" s="30"/>
      <c r="S30" s="26" t="str">
        <f aca="false">IF(A30="","",COUNTIF(Faculty!$A$2:$A$201,A30))</f>
        <v/>
      </c>
      <c r="T30" s="27"/>
      <c r="U30" s="26" t="str">
        <f aca="false">IF(A30="","",COUNTIFS('Letter tracker'!$B$2:$B$201,A30,'Letter tracker'!$D$2:$D$201,"Submitted"))</f>
        <v/>
      </c>
      <c r="V30" s="27"/>
      <c r="W30" s="27"/>
      <c r="X30" s="28"/>
      <c r="Y30" s="27"/>
      <c r="Z30" s="27"/>
    </row>
    <row r="31" customFormat="false" ht="15" hidden="false" customHeight="false" outlineLevel="0" collapsed="false">
      <c r="A31" s="26" t="str">
        <f aca="false">IF(B31="","",B31&amp;" ("&amp;D31&amp;")")</f>
        <v/>
      </c>
      <c r="B31" s="27"/>
      <c r="C31" s="27"/>
      <c r="D31" s="27"/>
      <c r="E31" s="27"/>
      <c r="F31" s="27"/>
      <c r="G31" s="27"/>
      <c r="H31" s="28"/>
      <c r="I31" s="29" t="str">
        <f aca="true">IF(H31="","",H31-TODAY())</f>
        <v/>
      </c>
      <c r="J31" s="28"/>
      <c r="K31" s="30"/>
      <c r="L31" s="27"/>
      <c r="M31" s="27"/>
      <c r="N31" s="31"/>
      <c r="O31" s="27"/>
      <c r="P31" s="27"/>
      <c r="Q31" s="27"/>
      <c r="R31" s="30"/>
      <c r="S31" s="26" t="str">
        <f aca="false">IF(A31="","",COUNTIF(Faculty!$A$2:$A$201,A31))</f>
        <v/>
      </c>
      <c r="T31" s="27"/>
      <c r="U31" s="26" t="str">
        <f aca="false">IF(A31="","",COUNTIFS('Letter tracker'!$B$2:$B$201,A31,'Letter tracker'!$D$2:$D$201,"Submitted"))</f>
        <v/>
      </c>
      <c r="V31" s="27"/>
      <c r="W31" s="27"/>
      <c r="X31" s="28"/>
      <c r="Y31" s="27"/>
      <c r="Z31" s="27"/>
    </row>
    <row r="32" customFormat="false" ht="15" hidden="false" customHeight="false" outlineLevel="0" collapsed="false">
      <c r="A32" s="26" t="str">
        <f aca="false">IF(B32="","",B32&amp;" ("&amp;D32&amp;")")</f>
        <v/>
      </c>
      <c r="B32" s="27"/>
      <c r="C32" s="27"/>
      <c r="D32" s="27"/>
      <c r="E32" s="27"/>
      <c r="F32" s="27"/>
      <c r="G32" s="27"/>
      <c r="H32" s="28"/>
      <c r="I32" s="29" t="str">
        <f aca="true">IF(H32="","",H32-TODAY())</f>
        <v/>
      </c>
      <c r="J32" s="28"/>
      <c r="K32" s="30"/>
      <c r="L32" s="27"/>
      <c r="M32" s="27"/>
      <c r="N32" s="31"/>
      <c r="O32" s="27"/>
      <c r="P32" s="27"/>
      <c r="Q32" s="27"/>
      <c r="R32" s="30"/>
      <c r="S32" s="26" t="str">
        <f aca="false">IF(A32="","",COUNTIF(Faculty!$A$2:$A$201,A32))</f>
        <v/>
      </c>
      <c r="T32" s="27"/>
      <c r="U32" s="26" t="str">
        <f aca="false">IF(A32="","",COUNTIFS('Letter tracker'!$B$2:$B$201,A32,'Letter tracker'!$D$2:$D$201,"Submitted"))</f>
        <v/>
      </c>
      <c r="V32" s="27"/>
      <c r="W32" s="27"/>
      <c r="X32" s="28"/>
      <c r="Y32" s="27"/>
      <c r="Z32" s="27"/>
    </row>
    <row r="33" customFormat="false" ht="15" hidden="false" customHeight="false" outlineLevel="0" collapsed="false">
      <c r="A33" s="26" t="str">
        <f aca="false">IF(B33="","",B33&amp;" ("&amp;D33&amp;")")</f>
        <v/>
      </c>
      <c r="B33" s="27"/>
      <c r="C33" s="27"/>
      <c r="D33" s="27"/>
      <c r="E33" s="27"/>
      <c r="F33" s="27"/>
      <c r="G33" s="27"/>
      <c r="H33" s="28"/>
      <c r="I33" s="29" t="str">
        <f aca="true">IF(H33="","",H33-TODAY())</f>
        <v/>
      </c>
      <c r="J33" s="28"/>
      <c r="K33" s="30"/>
      <c r="L33" s="27"/>
      <c r="M33" s="27"/>
      <c r="N33" s="31"/>
      <c r="O33" s="27"/>
      <c r="P33" s="27"/>
      <c r="Q33" s="27"/>
      <c r="R33" s="30"/>
      <c r="S33" s="26" t="str">
        <f aca="false">IF(A33="","",COUNTIF(Faculty!$A$2:$A$201,A33))</f>
        <v/>
      </c>
      <c r="T33" s="27"/>
      <c r="U33" s="26" t="str">
        <f aca="false">IF(A33="","",COUNTIFS('Letter tracker'!$B$2:$B$201,A33,'Letter tracker'!$D$2:$D$201,"Submitted"))</f>
        <v/>
      </c>
      <c r="V33" s="27"/>
      <c r="W33" s="27"/>
      <c r="X33" s="28"/>
      <c r="Y33" s="27"/>
      <c r="Z33" s="27"/>
    </row>
    <row r="34" customFormat="false" ht="15" hidden="false" customHeight="false" outlineLevel="0" collapsed="false">
      <c r="A34" s="26" t="str">
        <f aca="false">IF(B34="","",B34&amp;" ("&amp;D34&amp;")")</f>
        <v/>
      </c>
      <c r="B34" s="27"/>
      <c r="C34" s="27"/>
      <c r="D34" s="27"/>
      <c r="E34" s="27"/>
      <c r="F34" s="27"/>
      <c r="G34" s="27"/>
      <c r="H34" s="28"/>
      <c r="I34" s="29" t="str">
        <f aca="true">IF(H34="","",H34-TODAY())</f>
        <v/>
      </c>
      <c r="J34" s="28"/>
      <c r="K34" s="30"/>
      <c r="L34" s="27"/>
      <c r="M34" s="27"/>
      <c r="N34" s="31"/>
      <c r="O34" s="27"/>
      <c r="P34" s="27"/>
      <c r="Q34" s="27"/>
      <c r="R34" s="30"/>
      <c r="S34" s="26" t="str">
        <f aca="false">IF(A34="","",COUNTIF(Faculty!$A$2:$A$201,A34))</f>
        <v/>
      </c>
      <c r="T34" s="27"/>
      <c r="U34" s="26" t="str">
        <f aca="false">IF(A34="","",COUNTIFS('Letter tracker'!$B$2:$B$201,A34,'Letter tracker'!$D$2:$D$201,"Submitted"))</f>
        <v/>
      </c>
      <c r="V34" s="27"/>
      <c r="W34" s="27"/>
      <c r="X34" s="28"/>
      <c r="Y34" s="27"/>
      <c r="Z34" s="27"/>
    </row>
    <row r="35" customFormat="false" ht="15" hidden="false" customHeight="false" outlineLevel="0" collapsed="false">
      <c r="A35" s="26" t="str">
        <f aca="false">IF(B35="","",B35&amp;" ("&amp;D35&amp;")")</f>
        <v/>
      </c>
      <c r="B35" s="27"/>
      <c r="C35" s="27"/>
      <c r="D35" s="27"/>
      <c r="E35" s="27"/>
      <c r="F35" s="27"/>
      <c r="G35" s="27"/>
      <c r="H35" s="28"/>
      <c r="I35" s="29" t="str">
        <f aca="true">IF(H35="","",H35-TODAY())</f>
        <v/>
      </c>
      <c r="J35" s="28"/>
      <c r="K35" s="30"/>
      <c r="L35" s="27"/>
      <c r="M35" s="27"/>
      <c r="N35" s="31"/>
      <c r="O35" s="27"/>
      <c r="P35" s="27"/>
      <c r="Q35" s="27"/>
      <c r="R35" s="30"/>
      <c r="S35" s="26" t="str">
        <f aca="false">IF(A35="","",COUNTIF(Faculty!$A$2:$A$201,A35))</f>
        <v/>
      </c>
      <c r="T35" s="27"/>
      <c r="U35" s="26" t="str">
        <f aca="false">IF(A35="","",COUNTIFS('Letter tracker'!$B$2:$B$201,A35,'Letter tracker'!$D$2:$D$201,"Submitted"))</f>
        <v/>
      </c>
      <c r="V35" s="27"/>
      <c r="W35" s="27"/>
      <c r="X35" s="28"/>
      <c r="Y35" s="27"/>
      <c r="Z35" s="27"/>
    </row>
    <row r="36" customFormat="false" ht="15" hidden="false" customHeight="false" outlineLevel="0" collapsed="false">
      <c r="A36" s="26" t="str">
        <f aca="false">IF(B36="","",B36&amp;" ("&amp;D36&amp;")")</f>
        <v/>
      </c>
      <c r="B36" s="27"/>
      <c r="C36" s="27"/>
      <c r="D36" s="27"/>
      <c r="E36" s="27"/>
      <c r="F36" s="27"/>
      <c r="G36" s="27"/>
      <c r="H36" s="28"/>
      <c r="I36" s="29" t="str">
        <f aca="true">IF(H36="","",H36-TODAY())</f>
        <v/>
      </c>
      <c r="J36" s="28"/>
      <c r="K36" s="30"/>
      <c r="L36" s="27"/>
      <c r="M36" s="27"/>
      <c r="N36" s="31"/>
      <c r="O36" s="27"/>
      <c r="P36" s="27"/>
      <c r="Q36" s="27"/>
      <c r="R36" s="30"/>
      <c r="S36" s="26" t="str">
        <f aca="false">IF(A36="","",COUNTIF(Faculty!$A$2:$A$201,A36))</f>
        <v/>
      </c>
      <c r="T36" s="27"/>
      <c r="U36" s="26" t="str">
        <f aca="false">IF(A36="","",COUNTIFS('Letter tracker'!$B$2:$B$201,A36,'Letter tracker'!$D$2:$D$201,"Submitted"))</f>
        <v/>
      </c>
      <c r="V36" s="27"/>
      <c r="W36" s="27"/>
      <c r="X36" s="28"/>
      <c r="Y36" s="27"/>
      <c r="Z36" s="27"/>
    </row>
    <row r="37" customFormat="false" ht="15" hidden="false" customHeight="false" outlineLevel="0" collapsed="false">
      <c r="A37" s="26" t="str">
        <f aca="false">IF(B37="","",B37&amp;" ("&amp;D37&amp;")")</f>
        <v/>
      </c>
      <c r="B37" s="27"/>
      <c r="C37" s="27"/>
      <c r="D37" s="27"/>
      <c r="E37" s="27"/>
      <c r="F37" s="27"/>
      <c r="G37" s="27"/>
      <c r="H37" s="28"/>
      <c r="I37" s="29" t="str">
        <f aca="true">IF(H37="","",H37-TODAY())</f>
        <v/>
      </c>
      <c r="J37" s="28"/>
      <c r="K37" s="30"/>
      <c r="L37" s="27"/>
      <c r="M37" s="27"/>
      <c r="N37" s="31"/>
      <c r="O37" s="27"/>
      <c r="P37" s="27"/>
      <c r="Q37" s="27"/>
      <c r="R37" s="30"/>
      <c r="S37" s="26" t="str">
        <f aca="false">IF(A37="","",COUNTIF(Faculty!$A$2:$A$201,A37))</f>
        <v/>
      </c>
      <c r="T37" s="27"/>
      <c r="U37" s="26" t="str">
        <f aca="false">IF(A37="","",COUNTIFS('Letter tracker'!$B$2:$B$201,A37,'Letter tracker'!$D$2:$D$201,"Submitted"))</f>
        <v/>
      </c>
      <c r="V37" s="27"/>
      <c r="W37" s="27"/>
      <c r="X37" s="28"/>
      <c r="Y37" s="27"/>
      <c r="Z37" s="27"/>
    </row>
    <row r="38" customFormat="false" ht="15" hidden="false" customHeight="false" outlineLevel="0" collapsed="false">
      <c r="A38" s="26" t="str">
        <f aca="false">IF(B38="","",B38&amp;" ("&amp;D38&amp;")")</f>
        <v/>
      </c>
      <c r="B38" s="27"/>
      <c r="C38" s="27"/>
      <c r="D38" s="27"/>
      <c r="E38" s="27"/>
      <c r="F38" s="27"/>
      <c r="G38" s="27"/>
      <c r="H38" s="28"/>
      <c r="I38" s="29" t="str">
        <f aca="true">IF(H38="","",H38-TODAY())</f>
        <v/>
      </c>
      <c r="J38" s="28"/>
      <c r="K38" s="30"/>
      <c r="L38" s="27"/>
      <c r="M38" s="27"/>
      <c r="N38" s="31"/>
      <c r="O38" s="27"/>
      <c r="P38" s="27"/>
      <c r="Q38" s="27"/>
      <c r="R38" s="30"/>
      <c r="S38" s="26" t="str">
        <f aca="false">IF(A38="","",COUNTIF(Faculty!$A$2:$A$201,A38))</f>
        <v/>
      </c>
      <c r="T38" s="27"/>
      <c r="U38" s="26" t="str">
        <f aca="false">IF(A38="","",COUNTIFS('Letter tracker'!$B$2:$B$201,A38,'Letter tracker'!$D$2:$D$201,"Submitted"))</f>
        <v/>
      </c>
      <c r="V38" s="27"/>
      <c r="W38" s="27"/>
      <c r="X38" s="28"/>
      <c r="Y38" s="27"/>
      <c r="Z38" s="27"/>
    </row>
    <row r="39" customFormat="false" ht="15" hidden="false" customHeight="false" outlineLevel="0" collapsed="false">
      <c r="A39" s="26" t="str">
        <f aca="false">IF(B39="","",B39&amp;" ("&amp;D39&amp;")")</f>
        <v/>
      </c>
      <c r="B39" s="27"/>
      <c r="C39" s="27"/>
      <c r="D39" s="27"/>
      <c r="E39" s="27"/>
      <c r="F39" s="27"/>
      <c r="G39" s="27"/>
      <c r="H39" s="28"/>
      <c r="I39" s="29" t="str">
        <f aca="true">IF(H39="","",H39-TODAY())</f>
        <v/>
      </c>
      <c r="J39" s="28"/>
      <c r="K39" s="30"/>
      <c r="L39" s="27"/>
      <c r="M39" s="27"/>
      <c r="N39" s="31"/>
      <c r="O39" s="27"/>
      <c r="P39" s="27"/>
      <c r="Q39" s="27"/>
      <c r="R39" s="30"/>
      <c r="S39" s="26" t="str">
        <f aca="false">IF(A39="","",COUNTIF(Faculty!$A$2:$A$201,A39))</f>
        <v/>
      </c>
      <c r="T39" s="27"/>
      <c r="U39" s="26" t="str">
        <f aca="false">IF(A39="","",COUNTIFS('Letter tracker'!$B$2:$B$201,A39,'Letter tracker'!$D$2:$D$201,"Submitted"))</f>
        <v/>
      </c>
      <c r="V39" s="27"/>
      <c r="W39" s="27"/>
      <c r="X39" s="28"/>
      <c r="Y39" s="27"/>
      <c r="Z39" s="27"/>
    </row>
    <row r="40" customFormat="false" ht="15" hidden="false" customHeight="false" outlineLevel="0" collapsed="false">
      <c r="A40" s="26" t="str">
        <f aca="false">IF(B40="","",B40&amp;" ("&amp;D40&amp;")")</f>
        <v/>
      </c>
      <c r="B40" s="27"/>
      <c r="C40" s="27"/>
      <c r="D40" s="27"/>
      <c r="E40" s="27"/>
      <c r="F40" s="27"/>
      <c r="G40" s="27"/>
      <c r="H40" s="28"/>
      <c r="I40" s="29" t="str">
        <f aca="true">IF(H40="","",H40-TODAY())</f>
        <v/>
      </c>
      <c r="J40" s="28"/>
      <c r="K40" s="30"/>
      <c r="L40" s="27"/>
      <c r="M40" s="27"/>
      <c r="N40" s="31"/>
      <c r="O40" s="27"/>
      <c r="P40" s="27"/>
      <c r="Q40" s="27"/>
      <c r="R40" s="30"/>
      <c r="S40" s="26" t="str">
        <f aca="false">IF(A40="","",COUNTIF(Faculty!$A$2:$A$201,A40))</f>
        <v/>
      </c>
      <c r="T40" s="27"/>
      <c r="U40" s="26" t="str">
        <f aca="false">IF(A40="","",COUNTIFS('Letter tracker'!$B$2:$B$201,A40,'Letter tracker'!$D$2:$D$201,"Submitted"))</f>
        <v/>
      </c>
      <c r="V40" s="27"/>
      <c r="W40" s="27"/>
      <c r="X40" s="28"/>
      <c r="Y40" s="27"/>
      <c r="Z40" s="27"/>
    </row>
    <row r="41" customFormat="false" ht="15" hidden="false" customHeight="false" outlineLevel="0" collapsed="false">
      <c r="A41" s="26" t="str">
        <f aca="false">IF(B41="","",B41&amp;" ("&amp;D41&amp;")")</f>
        <v/>
      </c>
      <c r="B41" s="27"/>
      <c r="C41" s="27"/>
      <c r="D41" s="27"/>
      <c r="E41" s="27"/>
      <c r="F41" s="27"/>
      <c r="G41" s="27"/>
      <c r="H41" s="28"/>
      <c r="I41" s="29" t="str">
        <f aca="true">IF(H41="","",H41-TODAY())</f>
        <v/>
      </c>
      <c r="J41" s="28"/>
      <c r="K41" s="30"/>
      <c r="L41" s="27"/>
      <c r="M41" s="27"/>
      <c r="N41" s="31"/>
      <c r="O41" s="27"/>
      <c r="P41" s="27"/>
      <c r="Q41" s="27"/>
      <c r="R41" s="30"/>
      <c r="S41" s="26" t="str">
        <f aca="false">IF(A41="","",COUNTIF(Faculty!$A$2:$A$201,A41))</f>
        <v/>
      </c>
      <c r="T41" s="27"/>
      <c r="U41" s="26" t="str">
        <f aca="false">IF(A41="","",COUNTIFS('Letter tracker'!$B$2:$B$201,A41,'Letter tracker'!$D$2:$D$201,"Submitted"))</f>
        <v/>
      </c>
      <c r="V41" s="27"/>
      <c r="W41" s="27"/>
      <c r="X41" s="28"/>
      <c r="Y41" s="27"/>
      <c r="Z41" s="27"/>
    </row>
    <row r="42" customFormat="false" ht="15" hidden="false" customHeight="false" outlineLevel="0" collapsed="false">
      <c r="A42" s="26" t="str">
        <f aca="false">IF(B42="","",B42&amp;" ("&amp;D42&amp;")")</f>
        <v/>
      </c>
      <c r="B42" s="27"/>
      <c r="C42" s="27"/>
      <c r="D42" s="27"/>
      <c r="E42" s="27"/>
      <c r="F42" s="27"/>
      <c r="G42" s="27"/>
      <c r="H42" s="28"/>
      <c r="I42" s="29" t="str">
        <f aca="true">IF(H42="","",H42-TODAY())</f>
        <v/>
      </c>
      <c r="J42" s="28"/>
      <c r="K42" s="30"/>
      <c r="L42" s="27"/>
      <c r="M42" s="27"/>
      <c r="N42" s="31"/>
      <c r="O42" s="27"/>
      <c r="P42" s="27"/>
      <c r="Q42" s="27"/>
      <c r="R42" s="30"/>
      <c r="S42" s="26" t="str">
        <f aca="false">IF(A42="","",COUNTIF(Faculty!$A$2:$A$201,A42))</f>
        <v/>
      </c>
      <c r="T42" s="27"/>
      <c r="U42" s="26" t="str">
        <f aca="false">IF(A42="","",COUNTIFS('Letter tracker'!$B$2:$B$201,A42,'Letter tracker'!$D$2:$D$201,"Submitted"))</f>
        <v/>
      </c>
      <c r="V42" s="27"/>
      <c r="W42" s="27"/>
      <c r="X42" s="28"/>
      <c r="Y42" s="27"/>
      <c r="Z42" s="27"/>
    </row>
    <row r="43" customFormat="false" ht="15" hidden="false" customHeight="false" outlineLevel="0" collapsed="false">
      <c r="A43" s="26" t="str">
        <f aca="false">IF(B43="","",B43&amp;" ("&amp;D43&amp;")")</f>
        <v/>
      </c>
      <c r="B43" s="27"/>
      <c r="C43" s="27"/>
      <c r="D43" s="27"/>
      <c r="E43" s="27"/>
      <c r="F43" s="27"/>
      <c r="G43" s="27"/>
      <c r="H43" s="28"/>
      <c r="I43" s="29" t="str">
        <f aca="true">IF(H43="","",H43-TODAY())</f>
        <v/>
      </c>
      <c r="J43" s="28"/>
      <c r="K43" s="30"/>
      <c r="L43" s="27"/>
      <c r="M43" s="27"/>
      <c r="N43" s="31"/>
      <c r="O43" s="27"/>
      <c r="P43" s="27"/>
      <c r="Q43" s="27"/>
      <c r="R43" s="30"/>
      <c r="S43" s="26" t="str">
        <f aca="false">IF(A43="","",COUNTIF(Faculty!$A$2:$A$201,A43))</f>
        <v/>
      </c>
      <c r="T43" s="27"/>
      <c r="U43" s="26" t="str">
        <f aca="false">IF(A43="","",COUNTIFS('Letter tracker'!$B$2:$B$201,A43,'Letter tracker'!$D$2:$D$201,"Submitted"))</f>
        <v/>
      </c>
      <c r="V43" s="27"/>
      <c r="W43" s="27"/>
      <c r="X43" s="28"/>
      <c r="Y43" s="27"/>
      <c r="Z43" s="27"/>
    </row>
    <row r="44" customFormat="false" ht="15" hidden="false" customHeight="false" outlineLevel="0" collapsed="false">
      <c r="A44" s="26" t="str">
        <f aca="false">IF(B44="","",B44&amp;" ("&amp;D44&amp;")")</f>
        <v/>
      </c>
      <c r="B44" s="27"/>
      <c r="C44" s="27"/>
      <c r="D44" s="27"/>
      <c r="E44" s="27"/>
      <c r="F44" s="27"/>
      <c r="G44" s="27"/>
      <c r="H44" s="28"/>
      <c r="I44" s="29" t="str">
        <f aca="true">IF(H44="","",H44-TODAY())</f>
        <v/>
      </c>
      <c r="J44" s="28"/>
      <c r="K44" s="30"/>
      <c r="L44" s="27"/>
      <c r="M44" s="27"/>
      <c r="N44" s="31"/>
      <c r="O44" s="27"/>
      <c r="P44" s="27"/>
      <c r="Q44" s="27"/>
      <c r="R44" s="30"/>
      <c r="S44" s="26" t="str">
        <f aca="false">IF(A44="","",COUNTIF(Faculty!$A$2:$A$201,A44))</f>
        <v/>
      </c>
      <c r="T44" s="27"/>
      <c r="U44" s="26" t="str">
        <f aca="false">IF(A44="","",COUNTIFS('Letter tracker'!$B$2:$B$201,A44,'Letter tracker'!$D$2:$D$201,"Submitted"))</f>
        <v/>
      </c>
      <c r="V44" s="27"/>
      <c r="W44" s="27"/>
      <c r="X44" s="28"/>
      <c r="Y44" s="27"/>
      <c r="Z44" s="27"/>
    </row>
    <row r="45" customFormat="false" ht="15" hidden="false" customHeight="false" outlineLevel="0" collapsed="false">
      <c r="A45" s="26" t="str">
        <f aca="false">IF(B45="","",B45&amp;" ("&amp;D45&amp;")")</f>
        <v/>
      </c>
      <c r="B45" s="27"/>
      <c r="C45" s="27"/>
      <c r="D45" s="27"/>
      <c r="E45" s="27"/>
      <c r="F45" s="27"/>
      <c r="G45" s="27"/>
      <c r="H45" s="28"/>
      <c r="I45" s="29" t="str">
        <f aca="true">IF(H45="","",H45-TODAY())</f>
        <v/>
      </c>
      <c r="J45" s="28"/>
      <c r="K45" s="30"/>
      <c r="L45" s="27"/>
      <c r="M45" s="27"/>
      <c r="N45" s="31"/>
      <c r="O45" s="27"/>
      <c r="P45" s="27"/>
      <c r="Q45" s="27"/>
      <c r="R45" s="30"/>
      <c r="S45" s="26" t="str">
        <f aca="false">IF(A45="","",COUNTIF(Faculty!$A$2:$A$201,A45))</f>
        <v/>
      </c>
      <c r="T45" s="27"/>
      <c r="U45" s="26" t="str">
        <f aca="false">IF(A45="","",COUNTIFS('Letter tracker'!$B$2:$B$201,A45,'Letter tracker'!$D$2:$D$201,"Submitted"))</f>
        <v/>
      </c>
      <c r="V45" s="27"/>
      <c r="W45" s="27"/>
      <c r="X45" s="28"/>
      <c r="Y45" s="27"/>
      <c r="Z45" s="27"/>
    </row>
    <row r="46" customFormat="false" ht="15" hidden="false" customHeight="false" outlineLevel="0" collapsed="false">
      <c r="A46" s="26" t="str">
        <f aca="false">IF(B46="","",B46&amp;" ("&amp;D46&amp;")")</f>
        <v/>
      </c>
      <c r="B46" s="27"/>
      <c r="C46" s="27"/>
      <c r="D46" s="27"/>
      <c r="E46" s="27"/>
      <c r="F46" s="27"/>
      <c r="G46" s="27"/>
      <c r="H46" s="28"/>
      <c r="I46" s="29" t="str">
        <f aca="true">IF(H46="","",H46-TODAY())</f>
        <v/>
      </c>
      <c r="J46" s="28"/>
      <c r="K46" s="30"/>
      <c r="L46" s="27"/>
      <c r="M46" s="27"/>
      <c r="N46" s="31"/>
      <c r="O46" s="27"/>
      <c r="P46" s="27"/>
      <c r="Q46" s="27"/>
      <c r="R46" s="30"/>
      <c r="S46" s="26" t="str">
        <f aca="false">IF(A46="","",COUNTIF(Faculty!$A$2:$A$201,A46))</f>
        <v/>
      </c>
      <c r="T46" s="27"/>
      <c r="U46" s="26" t="str">
        <f aca="false">IF(A46="","",COUNTIFS('Letter tracker'!$B$2:$B$201,A46,'Letter tracker'!$D$2:$D$201,"Submitted"))</f>
        <v/>
      </c>
      <c r="V46" s="27"/>
      <c r="W46" s="27"/>
      <c r="X46" s="28"/>
      <c r="Y46" s="27"/>
      <c r="Z46" s="27"/>
    </row>
    <row r="47" customFormat="false" ht="15" hidden="false" customHeight="false" outlineLevel="0" collapsed="false">
      <c r="A47" s="26" t="str">
        <f aca="false">IF(B47="","",B47&amp;" ("&amp;D47&amp;")")</f>
        <v/>
      </c>
      <c r="B47" s="27"/>
      <c r="C47" s="27"/>
      <c r="D47" s="27"/>
      <c r="E47" s="27"/>
      <c r="F47" s="27"/>
      <c r="G47" s="27"/>
      <c r="H47" s="28"/>
      <c r="I47" s="29" t="str">
        <f aca="true">IF(H47="","",H47-TODAY())</f>
        <v/>
      </c>
      <c r="J47" s="28"/>
      <c r="K47" s="30"/>
      <c r="L47" s="27"/>
      <c r="M47" s="27"/>
      <c r="N47" s="31"/>
      <c r="O47" s="27"/>
      <c r="P47" s="27"/>
      <c r="Q47" s="27"/>
      <c r="R47" s="30"/>
      <c r="S47" s="26" t="str">
        <f aca="false">IF(A47="","",COUNTIF(Faculty!$A$2:$A$201,A47))</f>
        <v/>
      </c>
      <c r="T47" s="27"/>
      <c r="U47" s="26" t="str">
        <f aca="false">IF(A47="","",COUNTIFS('Letter tracker'!$B$2:$B$201,A47,'Letter tracker'!$D$2:$D$201,"Submitted"))</f>
        <v/>
      </c>
      <c r="V47" s="27"/>
      <c r="W47" s="27"/>
      <c r="X47" s="28"/>
      <c r="Y47" s="27"/>
      <c r="Z47" s="27"/>
    </row>
    <row r="48" customFormat="false" ht="15" hidden="false" customHeight="false" outlineLevel="0" collapsed="false">
      <c r="A48" s="26" t="str">
        <f aca="false">IF(B48="","",B48&amp;" ("&amp;D48&amp;")")</f>
        <v/>
      </c>
      <c r="B48" s="27"/>
      <c r="C48" s="27"/>
      <c r="D48" s="27"/>
      <c r="E48" s="27"/>
      <c r="F48" s="27"/>
      <c r="G48" s="27"/>
      <c r="H48" s="28"/>
      <c r="I48" s="29" t="str">
        <f aca="true">IF(H48="","",H48-TODAY())</f>
        <v/>
      </c>
      <c r="J48" s="28"/>
      <c r="K48" s="30"/>
      <c r="L48" s="27"/>
      <c r="M48" s="27"/>
      <c r="N48" s="31"/>
      <c r="O48" s="27"/>
      <c r="P48" s="27"/>
      <c r="Q48" s="27"/>
      <c r="R48" s="30"/>
      <c r="S48" s="26" t="str">
        <f aca="false">IF(A48="","",COUNTIF(Faculty!$A$2:$A$201,A48))</f>
        <v/>
      </c>
      <c r="T48" s="27"/>
      <c r="U48" s="26" t="str">
        <f aca="false">IF(A48="","",COUNTIFS('Letter tracker'!$B$2:$B$201,A48,'Letter tracker'!$D$2:$D$201,"Submitted"))</f>
        <v/>
      </c>
      <c r="V48" s="27"/>
      <c r="W48" s="27"/>
      <c r="X48" s="28"/>
      <c r="Y48" s="27"/>
      <c r="Z48" s="27"/>
    </row>
    <row r="49" customFormat="false" ht="15" hidden="false" customHeight="false" outlineLevel="0" collapsed="false">
      <c r="A49" s="26" t="str">
        <f aca="false">IF(B49="","",B49&amp;" ("&amp;D49&amp;")")</f>
        <v/>
      </c>
      <c r="B49" s="27"/>
      <c r="C49" s="27"/>
      <c r="D49" s="27"/>
      <c r="E49" s="27"/>
      <c r="F49" s="27"/>
      <c r="G49" s="27"/>
      <c r="H49" s="28"/>
      <c r="I49" s="29" t="str">
        <f aca="true">IF(H49="","",H49-TODAY())</f>
        <v/>
      </c>
      <c r="J49" s="28"/>
      <c r="K49" s="30"/>
      <c r="L49" s="27"/>
      <c r="M49" s="27"/>
      <c r="N49" s="31"/>
      <c r="O49" s="27"/>
      <c r="P49" s="27"/>
      <c r="Q49" s="27"/>
      <c r="R49" s="30"/>
      <c r="S49" s="26" t="str">
        <f aca="false">IF(A49="","",COUNTIF(Faculty!$A$2:$A$201,A49))</f>
        <v/>
      </c>
      <c r="T49" s="27"/>
      <c r="U49" s="26" t="str">
        <f aca="false">IF(A49="","",COUNTIFS('Letter tracker'!$B$2:$B$201,A49,'Letter tracker'!$D$2:$D$201,"Submitted"))</f>
        <v/>
      </c>
      <c r="V49" s="27"/>
      <c r="W49" s="27"/>
      <c r="X49" s="28"/>
      <c r="Y49" s="27"/>
      <c r="Z49" s="27"/>
    </row>
    <row r="50" customFormat="false" ht="15" hidden="false" customHeight="false" outlineLevel="0" collapsed="false">
      <c r="A50" s="26" t="str">
        <f aca="false">IF(B50="","",B50&amp;" ("&amp;D50&amp;")")</f>
        <v/>
      </c>
      <c r="B50" s="27"/>
      <c r="C50" s="27"/>
      <c r="D50" s="27"/>
      <c r="E50" s="27"/>
      <c r="F50" s="27"/>
      <c r="G50" s="27"/>
      <c r="H50" s="28"/>
      <c r="I50" s="29" t="str">
        <f aca="true">IF(H50="","",H50-TODAY())</f>
        <v/>
      </c>
      <c r="J50" s="28"/>
      <c r="K50" s="30"/>
      <c r="L50" s="27"/>
      <c r="M50" s="27"/>
      <c r="N50" s="31"/>
      <c r="O50" s="27"/>
      <c r="P50" s="27"/>
      <c r="Q50" s="27"/>
      <c r="R50" s="30"/>
      <c r="S50" s="26" t="str">
        <f aca="false">IF(A50="","",COUNTIF(Faculty!$A$2:$A$201,A50))</f>
        <v/>
      </c>
      <c r="T50" s="27"/>
      <c r="U50" s="26" t="str">
        <f aca="false">IF(A50="","",COUNTIFS('Letter tracker'!$B$2:$B$201,A50,'Letter tracker'!$D$2:$D$201,"Submitted"))</f>
        <v/>
      </c>
      <c r="V50" s="27"/>
      <c r="W50" s="27"/>
      <c r="X50" s="28"/>
      <c r="Y50" s="27"/>
      <c r="Z50" s="27"/>
    </row>
    <row r="51" customFormat="false" ht="15" hidden="false" customHeight="false" outlineLevel="0" collapsed="false">
      <c r="A51" s="26" t="str">
        <f aca="false">IF(B51="","",B51&amp;" ("&amp;D51&amp;")")</f>
        <v/>
      </c>
      <c r="B51" s="27"/>
      <c r="C51" s="27"/>
      <c r="D51" s="27"/>
      <c r="E51" s="27"/>
      <c r="F51" s="27"/>
      <c r="G51" s="27"/>
      <c r="H51" s="28"/>
      <c r="I51" s="29" t="str">
        <f aca="true">IF(H51="","",H51-TODAY())</f>
        <v/>
      </c>
      <c r="J51" s="28"/>
      <c r="K51" s="30"/>
      <c r="L51" s="27"/>
      <c r="M51" s="27"/>
      <c r="N51" s="31"/>
      <c r="O51" s="27"/>
      <c r="P51" s="27"/>
      <c r="Q51" s="27"/>
      <c r="R51" s="30"/>
      <c r="S51" s="26" t="str">
        <f aca="false">IF(A51="","",COUNTIF(Faculty!$A$2:$A$201,A51))</f>
        <v/>
      </c>
      <c r="T51" s="27"/>
      <c r="U51" s="26" t="str">
        <f aca="false">IF(A51="","",COUNTIFS('Letter tracker'!$B$2:$B$201,A51,'Letter tracker'!$D$2:$D$201,"Submitted"))</f>
        <v/>
      </c>
      <c r="V51" s="27"/>
      <c r="W51" s="27"/>
      <c r="X51" s="28"/>
      <c r="Y51" s="27"/>
      <c r="Z51" s="27"/>
    </row>
    <row r="52" customFormat="false" ht="15" hidden="false" customHeight="false" outlineLevel="0" collapsed="false">
      <c r="A52" s="26" t="str">
        <f aca="false">IF(B52="","",B52&amp;" ("&amp;D52&amp;")")</f>
        <v/>
      </c>
      <c r="B52" s="27"/>
      <c r="C52" s="27"/>
      <c r="D52" s="27"/>
      <c r="E52" s="27"/>
      <c r="F52" s="27"/>
      <c r="G52" s="27"/>
      <c r="H52" s="28"/>
      <c r="I52" s="29" t="str">
        <f aca="true">IF(H52="","",H52-TODAY())</f>
        <v/>
      </c>
      <c r="J52" s="28"/>
      <c r="K52" s="30"/>
      <c r="L52" s="27"/>
      <c r="M52" s="27"/>
      <c r="N52" s="31"/>
      <c r="O52" s="27"/>
      <c r="P52" s="27"/>
      <c r="Q52" s="27"/>
      <c r="R52" s="30"/>
      <c r="S52" s="26" t="str">
        <f aca="false">IF(A52="","",COUNTIF(Faculty!$A$2:$A$201,A52))</f>
        <v/>
      </c>
      <c r="T52" s="27"/>
      <c r="U52" s="26" t="str">
        <f aca="false">IF(A52="","",COUNTIFS('Letter tracker'!$B$2:$B$201,A52,'Letter tracker'!$D$2:$D$201,"Submitted"))</f>
        <v/>
      </c>
      <c r="V52" s="27"/>
      <c r="W52" s="27"/>
      <c r="X52" s="28"/>
      <c r="Y52" s="27"/>
      <c r="Z52" s="27"/>
    </row>
    <row r="53" customFormat="false" ht="15" hidden="false" customHeight="false" outlineLevel="0" collapsed="false">
      <c r="A53" s="26" t="str">
        <f aca="false">IF(B53="","",B53&amp;" ("&amp;D53&amp;")")</f>
        <v/>
      </c>
      <c r="B53" s="27"/>
      <c r="C53" s="27"/>
      <c r="D53" s="27"/>
      <c r="E53" s="27"/>
      <c r="F53" s="27"/>
      <c r="G53" s="27"/>
      <c r="H53" s="28"/>
      <c r="I53" s="29" t="str">
        <f aca="true">IF(H53="","",H53-TODAY())</f>
        <v/>
      </c>
      <c r="J53" s="28"/>
      <c r="K53" s="30"/>
      <c r="L53" s="27"/>
      <c r="M53" s="27"/>
      <c r="N53" s="31"/>
      <c r="O53" s="27"/>
      <c r="P53" s="27"/>
      <c r="Q53" s="27"/>
      <c r="R53" s="30"/>
      <c r="S53" s="26" t="str">
        <f aca="false">IF(A53="","",COUNTIF(Faculty!$A$2:$A$201,A53))</f>
        <v/>
      </c>
      <c r="T53" s="27"/>
      <c r="U53" s="26" t="str">
        <f aca="false">IF(A53="","",COUNTIFS('Letter tracker'!$B$2:$B$201,A53,'Letter tracker'!$D$2:$D$201,"Submitted"))</f>
        <v/>
      </c>
      <c r="V53" s="27"/>
      <c r="W53" s="27"/>
      <c r="X53" s="28"/>
      <c r="Y53" s="27"/>
      <c r="Z53" s="27"/>
    </row>
    <row r="54" customFormat="false" ht="15" hidden="false" customHeight="false" outlineLevel="0" collapsed="false">
      <c r="A54" s="26" t="str">
        <f aca="false">IF(B54="","",B54&amp;" ("&amp;D54&amp;")")</f>
        <v/>
      </c>
      <c r="B54" s="27"/>
      <c r="C54" s="27"/>
      <c r="D54" s="27"/>
      <c r="E54" s="27"/>
      <c r="F54" s="27"/>
      <c r="G54" s="27"/>
      <c r="H54" s="28"/>
      <c r="I54" s="29" t="str">
        <f aca="true">IF(H54="","",H54-TODAY())</f>
        <v/>
      </c>
      <c r="J54" s="28"/>
      <c r="K54" s="30"/>
      <c r="L54" s="27"/>
      <c r="M54" s="27"/>
      <c r="N54" s="31"/>
      <c r="O54" s="27"/>
      <c r="P54" s="27"/>
      <c r="Q54" s="27"/>
      <c r="R54" s="30"/>
      <c r="S54" s="26" t="str">
        <f aca="false">IF(A54="","",COUNTIF(Faculty!$A$2:$A$201,A54))</f>
        <v/>
      </c>
      <c r="T54" s="27"/>
      <c r="U54" s="26" t="str">
        <f aca="false">IF(A54="","",COUNTIFS('Letter tracker'!$B$2:$B$201,A54,'Letter tracker'!$D$2:$D$201,"Submitted"))</f>
        <v/>
      </c>
      <c r="V54" s="27"/>
      <c r="W54" s="27"/>
      <c r="X54" s="28"/>
      <c r="Y54" s="27"/>
      <c r="Z54" s="27"/>
    </row>
    <row r="55" customFormat="false" ht="15" hidden="false" customHeight="false" outlineLevel="0" collapsed="false">
      <c r="A55" s="26" t="str">
        <f aca="false">IF(B55="","",B55&amp;" ("&amp;D55&amp;")")</f>
        <v/>
      </c>
      <c r="B55" s="27"/>
      <c r="C55" s="27"/>
      <c r="D55" s="27"/>
      <c r="E55" s="27"/>
      <c r="F55" s="27"/>
      <c r="G55" s="27"/>
      <c r="H55" s="28"/>
      <c r="I55" s="29" t="str">
        <f aca="true">IF(H55="","",H55-TODAY())</f>
        <v/>
      </c>
      <c r="J55" s="28"/>
      <c r="K55" s="30"/>
      <c r="L55" s="27"/>
      <c r="M55" s="27"/>
      <c r="N55" s="31"/>
      <c r="O55" s="27"/>
      <c r="P55" s="27"/>
      <c r="Q55" s="27"/>
      <c r="R55" s="30"/>
      <c r="S55" s="26" t="str">
        <f aca="false">IF(A55="","",COUNTIF(Faculty!$A$2:$A$201,A55))</f>
        <v/>
      </c>
      <c r="T55" s="27"/>
      <c r="U55" s="26" t="str">
        <f aca="false">IF(A55="","",COUNTIFS('Letter tracker'!$B$2:$B$201,A55,'Letter tracker'!$D$2:$D$201,"Submitted"))</f>
        <v/>
      </c>
      <c r="V55" s="27"/>
      <c r="W55" s="27"/>
      <c r="X55" s="28"/>
      <c r="Y55" s="27"/>
      <c r="Z55" s="27"/>
    </row>
    <row r="56" customFormat="false" ht="15" hidden="false" customHeight="false" outlineLevel="0" collapsed="false">
      <c r="A56" s="26" t="str">
        <f aca="false">IF(B56="","",B56&amp;" ("&amp;D56&amp;")")</f>
        <v/>
      </c>
      <c r="B56" s="27"/>
      <c r="C56" s="27"/>
      <c r="D56" s="27"/>
      <c r="E56" s="27"/>
      <c r="F56" s="27"/>
      <c r="G56" s="27"/>
      <c r="H56" s="28"/>
      <c r="I56" s="29" t="str">
        <f aca="true">IF(H56="","",H56-TODAY())</f>
        <v/>
      </c>
      <c r="J56" s="28"/>
      <c r="K56" s="30"/>
      <c r="L56" s="27"/>
      <c r="M56" s="27"/>
      <c r="N56" s="31"/>
      <c r="O56" s="27"/>
      <c r="P56" s="27"/>
      <c r="Q56" s="27"/>
      <c r="R56" s="30"/>
      <c r="S56" s="26" t="str">
        <f aca="false">IF(A56="","",COUNTIF(Faculty!$A$2:$A$201,A56))</f>
        <v/>
      </c>
      <c r="T56" s="27"/>
      <c r="U56" s="26" t="str">
        <f aca="false">IF(A56="","",COUNTIFS('Letter tracker'!$B$2:$B$201,A56,'Letter tracker'!$D$2:$D$201,"Submitted"))</f>
        <v/>
      </c>
      <c r="V56" s="27"/>
      <c r="W56" s="27"/>
      <c r="X56" s="28"/>
      <c r="Y56" s="27"/>
      <c r="Z56" s="27"/>
    </row>
    <row r="57" customFormat="false" ht="15" hidden="false" customHeight="false" outlineLevel="0" collapsed="false">
      <c r="A57" s="26" t="str">
        <f aca="false">IF(B57="","",B57&amp;" ("&amp;D57&amp;")")</f>
        <v/>
      </c>
      <c r="B57" s="27"/>
      <c r="C57" s="27"/>
      <c r="D57" s="27"/>
      <c r="E57" s="27"/>
      <c r="F57" s="27"/>
      <c r="G57" s="27"/>
      <c r="H57" s="28"/>
      <c r="I57" s="29" t="str">
        <f aca="true">IF(H57="","",H57-TODAY())</f>
        <v/>
      </c>
      <c r="J57" s="28"/>
      <c r="K57" s="30"/>
      <c r="L57" s="27"/>
      <c r="M57" s="27"/>
      <c r="N57" s="31"/>
      <c r="O57" s="27"/>
      <c r="P57" s="27"/>
      <c r="Q57" s="27"/>
      <c r="R57" s="30"/>
      <c r="S57" s="26" t="str">
        <f aca="false">IF(A57="","",COUNTIF(Faculty!$A$2:$A$201,A57))</f>
        <v/>
      </c>
      <c r="T57" s="27"/>
      <c r="U57" s="26" t="str">
        <f aca="false">IF(A57="","",COUNTIFS('Letter tracker'!$B$2:$B$201,A57,'Letter tracker'!$D$2:$D$201,"Submitted"))</f>
        <v/>
      </c>
      <c r="V57" s="27"/>
      <c r="W57" s="27"/>
      <c r="X57" s="28"/>
      <c r="Y57" s="27"/>
      <c r="Z57" s="27"/>
    </row>
    <row r="58" customFormat="false" ht="15" hidden="false" customHeight="false" outlineLevel="0" collapsed="false">
      <c r="A58" s="26" t="str">
        <f aca="false">IF(B58="","",B58&amp;" ("&amp;D58&amp;")")</f>
        <v/>
      </c>
      <c r="B58" s="27"/>
      <c r="C58" s="27"/>
      <c r="D58" s="27"/>
      <c r="E58" s="27"/>
      <c r="F58" s="27"/>
      <c r="G58" s="27"/>
      <c r="H58" s="28"/>
      <c r="I58" s="29" t="str">
        <f aca="true">IF(H58="","",H58-TODAY())</f>
        <v/>
      </c>
      <c r="J58" s="28"/>
      <c r="K58" s="30"/>
      <c r="L58" s="27"/>
      <c r="M58" s="27"/>
      <c r="N58" s="31"/>
      <c r="O58" s="27"/>
      <c r="P58" s="27"/>
      <c r="Q58" s="27"/>
      <c r="R58" s="30"/>
      <c r="S58" s="26" t="str">
        <f aca="false">IF(A58="","",COUNTIF(Faculty!$A$2:$A$201,A58))</f>
        <v/>
      </c>
      <c r="T58" s="27"/>
      <c r="U58" s="26" t="str">
        <f aca="false">IF(A58="","",COUNTIFS('Letter tracker'!$B$2:$B$201,A58,'Letter tracker'!$D$2:$D$201,"Submitted"))</f>
        <v/>
      </c>
      <c r="V58" s="27"/>
      <c r="W58" s="27"/>
      <c r="X58" s="28"/>
      <c r="Y58" s="27"/>
      <c r="Z58" s="27"/>
    </row>
    <row r="59" customFormat="false" ht="15" hidden="false" customHeight="false" outlineLevel="0" collapsed="false">
      <c r="A59" s="26" t="str">
        <f aca="false">IF(B59="","",B59&amp;" ("&amp;D59&amp;")")</f>
        <v/>
      </c>
      <c r="B59" s="27"/>
      <c r="C59" s="27"/>
      <c r="D59" s="27"/>
      <c r="E59" s="27"/>
      <c r="F59" s="27"/>
      <c r="G59" s="27"/>
      <c r="H59" s="28"/>
      <c r="I59" s="29" t="str">
        <f aca="true">IF(H59="","",H59-TODAY())</f>
        <v/>
      </c>
      <c r="J59" s="28"/>
      <c r="K59" s="30"/>
      <c r="L59" s="27"/>
      <c r="M59" s="27"/>
      <c r="N59" s="31"/>
      <c r="O59" s="27"/>
      <c r="P59" s="27"/>
      <c r="Q59" s="27"/>
      <c r="R59" s="30"/>
      <c r="S59" s="26" t="str">
        <f aca="false">IF(A59="","",COUNTIF(Faculty!$A$2:$A$201,A59))</f>
        <v/>
      </c>
      <c r="T59" s="27"/>
      <c r="U59" s="26" t="str">
        <f aca="false">IF(A59="","",COUNTIFS('Letter tracker'!$B$2:$B$201,A59,'Letter tracker'!$D$2:$D$201,"Submitted"))</f>
        <v/>
      </c>
      <c r="V59" s="27"/>
      <c r="W59" s="27"/>
      <c r="X59" s="28"/>
      <c r="Y59" s="27"/>
      <c r="Z59" s="27"/>
    </row>
    <row r="60" customFormat="false" ht="15" hidden="false" customHeight="false" outlineLevel="0" collapsed="false">
      <c r="A60" s="26" t="str">
        <f aca="false">IF(B60="","",B60&amp;" ("&amp;D60&amp;")")</f>
        <v/>
      </c>
      <c r="B60" s="27"/>
      <c r="C60" s="27"/>
      <c r="D60" s="27"/>
      <c r="E60" s="27"/>
      <c r="F60" s="27"/>
      <c r="G60" s="27"/>
      <c r="H60" s="28"/>
      <c r="I60" s="29" t="str">
        <f aca="true">IF(H60="","",H60-TODAY())</f>
        <v/>
      </c>
      <c r="J60" s="28"/>
      <c r="K60" s="30"/>
      <c r="L60" s="27"/>
      <c r="M60" s="27"/>
      <c r="N60" s="31"/>
      <c r="O60" s="27"/>
      <c r="P60" s="27"/>
      <c r="Q60" s="27"/>
      <c r="R60" s="30"/>
      <c r="S60" s="26" t="str">
        <f aca="false">IF(A60="","",COUNTIF(Faculty!$A$2:$A$201,A60))</f>
        <v/>
      </c>
      <c r="T60" s="27"/>
      <c r="U60" s="26" t="str">
        <f aca="false">IF(A60="","",COUNTIFS('Letter tracker'!$B$2:$B$201,A60,'Letter tracker'!$D$2:$D$201,"Submitted"))</f>
        <v/>
      </c>
      <c r="V60" s="27"/>
      <c r="W60" s="27"/>
      <c r="X60" s="28"/>
      <c r="Y60" s="27"/>
      <c r="Z60" s="27"/>
    </row>
    <row r="61" customFormat="false" ht="15" hidden="false" customHeight="false" outlineLevel="0" collapsed="false">
      <c r="A61" s="26" t="str">
        <f aca="false">IF(B61="","",B61&amp;" ("&amp;D61&amp;")")</f>
        <v/>
      </c>
      <c r="B61" s="27"/>
      <c r="C61" s="27"/>
      <c r="D61" s="27"/>
      <c r="E61" s="27"/>
      <c r="F61" s="27"/>
      <c r="G61" s="27"/>
      <c r="H61" s="28"/>
      <c r="I61" s="29" t="str">
        <f aca="true">IF(H61="","",H61-TODAY())</f>
        <v/>
      </c>
      <c r="J61" s="28"/>
      <c r="K61" s="30"/>
      <c r="L61" s="27"/>
      <c r="M61" s="27"/>
      <c r="N61" s="31"/>
      <c r="O61" s="27"/>
      <c r="P61" s="27"/>
      <c r="Q61" s="27"/>
      <c r="R61" s="30"/>
      <c r="S61" s="26" t="str">
        <f aca="false">IF(A61="","",COUNTIF(Faculty!$A$2:$A$201,A61))</f>
        <v/>
      </c>
      <c r="T61" s="27"/>
      <c r="U61" s="26" t="str">
        <f aca="false">IF(A61="","",COUNTIFS('Letter tracker'!$B$2:$B$201,A61,'Letter tracker'!$D$2:$D$201,"Submitted"))</f>
        <v/>
      </c>
      <c r="V61" s="27"/>
      <c r="W61" s="27"/>
      <c r="X61" s="28"/>
      <c r="Y61" s="27"/>
      <c r="Z61" s="27"/>
    </row>
    <row r="62" customFormat="false" ht="15" hidden="false" customHeight="false" outlineLevel="0" collapsed="false">
      <c r="A62" s="26" t="str">
        <f aca="false">IF(B62="","",B62&amp;" ("&amp;D62&amp;")")</f>
        <v/>
      </c>
      <c r="B62" s="27"/>
      <c r="C62" s="27"/>
      <c r="D62" s="27"/>
      <c r="E62" s="27"/>
      <c r="F62" s="27"/>
      <c r="G62" s="27"/>
      <c r="H62" s="28"/>
      <c r="I62" s="29" t="str">
        <f aca="true">IF(H62="","",H62-TODAY())</f>
        <v/>
      </c>
      <c r="J62" s="28"/>
      <c r="K62" s="30"/>
      <c r="L62" s="27"/>
      <c r="M62" s="27"/>
      <c r="N62" s="31"/>
      <c r="O62" s="27"/>
      <c r="P62" s="27"/>
      <c r="Q62" s="27"/>
      <c r="R62" s="30"/>
      <c r="S62" s="26" t="str">
        <f aca="false">IF(A62="","",COUNTIF(Faculty!$A$2:$A$201,A62))</f>
        <v/>
      </c>
      <c r="T62" s="27"/>
      <c r="U62" s="26" t="str">
        <f aca="false">IF(A62="","",COUNTIFS('Letter tracker'!$B$2:$B$201,A62,'Letter tracker'!$D$2:$D$201,"Submitted"))</f>
        <v/>
      </c>
      <c r="V62" s="27"/>
      <c r="W62" s="27"/>
      <c r="X62" s="28"/>
      <c r="Y62" s="27"/>
      <c r="Z62" s="27"/>
    </row>
    <row r="63" customFormat="false" ht="15" hidden="false" customHeight="false" outlineLevel="0" collapsed="false">
      <c r="A63" s="26" t="str">
        <f aca="false">IF(B63="","",B63&amp;" ("&amp;D63&amp;")")</f>
        <v/>
      </c>
      <c r="B63" s="27"/>
      <c r="C63" s="27"/>
      <c r="D63" s="27"/>
      <c r="E63" s="27"/>
      <c r="F63" s="27"/>
      <c r="G63" s="27"/>
      <c r="H63" s="28"/>
      <c r="I63" s="29" t="str">
        <f aca="true">IF(H63="","",H63-TODAY())</f>
        <v/>
      </c>
      <c r="J63" s="28"/>
      <c r="K63" s="30"/>
      <c r="L63" s="27"/>
      <c r="M63" s="27"/>
      <c r="N63" s="31"/>
      <c r="O63" s="27"/>
      <c r="P63" s="27"/>
      <c r="Q63" s="27"/>
      <c r="R63" s="30"/>
      <c r="S63" s="26" t="str">
        <f aca="false">IF(A63="","",COUNTIF(Faculty!$A$2:$A$201,A63))</f>
        <v/>
      </c>
      <c r="T63" s="27"/>
      <c r="U63" s="26" t="str">
        <f aca="false">IF(A63="","",COUNTIFS('Letter tracker'!$B$2:$B$201,A63,'Letter tracker'!$D$2:$D$201,"Submitted"))</f>
        <v/>
      </c>
      <c r="V63" s="27"/>
      <c r="W63" s="27"/>
      <c r="X63" s="28"/>
      <c r="Y63" s="27"/>
      <c r="Z63" s="27"/>
    </row>
    <row r="64" customFormat="false" ht="15" hidden="false" customHeight="false" outlineLevel="0" collapsed="false">
      <c r="A64" s="26" t="str">
        <f aca="false">IF(B64="","",B64&amp;" ("&amp;D64&amp;")")</f>
        <v/>
      </c>
      <c r="B64" s="27"/>
      <c r="C64" s="27"/>
      <c r="D64" s="27"/>
      <c r="E64" s="27"/>
      <c r="F64" s="27"/>
      <c r="G64" s="27"/>
      <c r="H64" s="28"/>
      <c r="I64" s="29" t="str">
        <f aca="true">IF(H64="","",H64-TODAY())</f>
        <v/>
      </c>
      <c r="J64" s="28"/>
      <c r="K64" s="30"/>
      <c r="L64" s="27"/>
      <c r="M64" s="27"/>
      <c r="N64" s="31"/>
      <c r="O64" s="27"/>
      <c r="P64" s="27"/>
      <c r="Q64" s="27"/>
      <c r="R64" s="30"/>
      <c r="S64" s="26" t="str">
        <f aca="false">IF(A64="","",COUNTIF(Faculty!$A$2:$A$201,A64))</f>
        <v/>
      </c>
      <c r="T64" s="27"/>
      <c r="U64" s="26" t="str">
        <f aca="false">IF(A64="","",COUNTIFS('Letter tracker'!$B$2:$B$201,A64,'Letter tracker'!$D$2:$D$201,"Submitted"))</f>
        <v/>
      </c>
      <c r="V64" s="27"/>
      <c r="W64" s="27"/>
      <c r="X64" s="28"/>
      <c r="Y64" s="27"/>
      <c r="Z64" s="27"/>
    </row>
    <row r="65" customFormat="false" ht="15" hidden="false" customHeight="false" outlineLevel="0" collapsed="false">
      <c r="A65" s="26" t="str">
        <f aca="false">IF(B65="","",B65&amp;" ("&amp;D65&amp;")")</f>
        <v/>
      </c>
      <c r="B65" s="27"/>
      <c r="C65" s="27"/>
      <c r="D65" s="27"/>
      <c r="E65" s="27"/>
      <c r="F65" s="27"/>
      <c r="G65" s="27"/>
      <c r="H65" s="28"/>
      <c r="I65" s="29" t="str">
        <f aca="true">IF(H65="","",H65-TODAY())</f>
        <v/>
      </c>
      <c r="J65" s="28"/>
      <c r="K65" s="30"/>
      <c r="L65" s="27"/>
      <c r="M65" s="27"/>
      <c r="N65" s="31"/>
      <c r="O65" s="27"/>
      <c r="P65" s="27"/>
      <c r="Q65" s="27"/>
      <c r="R65" s="30"/>
      <c r="S65" s="26" t="str">
        <f aca="false">IF(A65="","",COUNTIF(Faculty!$A$2:$A$201,A65))</f>
        <v/>
      </c>
      <c r="T65" s="27"/>
      <c r="U65" s="26" t="str">
        <f aca="false">IF(A65="","",COUNTIFS('Letter tracker'!$B$2:$B$201,A65,'Letter tracker'!$D$2:$D$201,"Submitted"))</f>
        <v/>
      </c>
      <c r="V65" s="27"/>
      <c r="W65" s="27"/>
      <c r="X65" s="28"/>
      <c r="Y65" s="27"/>
      <c r="Z65" s="27"/>
    </row>
    <row r="66" customFormat="false" ht="15" hidden="false" customHeight="false" outlineLevel="0" collapsed="false">
      <c r="A66" s="26" t="str">
        <f aca="false">IF(B66="","",B66&amp;" ("&amp;D66&amp;")")</f>
        <v/>
      </c>
      <c r="B66" s="27"/>
      <c r="C66" s="27"/>
      <c r="D66" s="27"/>
      <c r="E66" s="27"/>
      <c r="F66" s="27"/>
      <c r="G66" s="27"/>
      <c r="H66" s="28"/>
      <c r="I66" s="29" t="str">
        <f aca="true">IF(H66="","",H66-TODAY())</f>
        <v/>
      </c>
      <c r="J66" s="28"/>
      <c r="K66" s="30"/>
      <c r="L66" s="27"/>
      <c r="M66" s="27"/>
      <c r="N66" s="31"/>
      <c r="O66" s="27"/>
      <c r="P66" s="27"/>
      <c r="Q66" s="27"/>
      <c r="R66" s="30"/>
      <c r="S66" s="26" t="str">
        <f aca="false">IF(A66="","",COUNTIF(Faculty!$A$2:$A$201,A66))</f>
        <v/>
      </c>
      <c r="T66" s="27"/>
      <c r="U66" s="26" t="str">
        <f aca="false">IF(A66="","",COUNTIFS('Letter tracker'!$B$2:$B$201,A66,'Letter tracker'!$D$2:$D$201,"Submitted"))</f>
        <v/>
      </c>
      <c r="V66" s="27"/>
      <c r="W66" s="27"/>
      <c r="X66" s="28"/>
      <c r="Y66" s="27"/>
      <c r="Z66" s="27"/>
    </row>
    <row r="67" customFormat="false" ht="15" hidden="false" customHeight="false" outlineLevel="0" collapsed="false">
      <c r="A67" s="26" t="str">
        <f aca="false">IF(B67="","",B67&amp;" ("&amp;D67&amp;")")</f>
        <v/>
      </c>
      <c r="B67" s="27"/>
      <c r="C67" s="27"/>
      <c r="D67" s="27"/>
      <c r="E67" s="27"/>
      <c r="F67" s="27"/>
      <c r="G67" s="27"/>
      <c r="H67" s="28"/>
      <c r="I67" s="29" t="str">
        <f aca="true">IF(H67="","",H67-TODAY())</f>
        <v/>
      </c>
      <c r="J67" s="28"/>
      <c r="K67" s="30"/>
      <c r="L67" s="27"/>
      <c r="M67" s="27"/>
      <c r="N67" s="31"/>
      <c r="O67" s="27"/>
      <c r="P67" s="27"/>
      <c r="Q67" s="27"/>
      <c r="R67" s="30"/>
      <c r="S67" s="26" t="str">
        <f aca="false">IF(A67="","",COUNTIF(Faculty!$A$2:$A$201,A67))</f>
        <v/>
      </c>
      <c r="T67" s="27"/>
      <c r="U67" s="26" t="str">
        <f aca="false">IF(A67="","",COUNTIFS('Letter tracker'!$B$2:$B$201,A67,'Letter tracker'!$D$2:$D$201,"Submitted"))</f>
        <v/>
      </c>
      <c r="V67" s="27"/>
      <c r="W67" s="27"/>
      <c r="X67" s="28"/>
      <c r="Y67" s="27"/>
      <c r="Z67" s="27"/>
    </row>
    <row r="68" customFormat="false" ht="15" hidden="false" customHeight="false" outlineLevel="0" collapsed="false">
      <c r="A68" s="26" t="str">
        <f aca="false">IF(B68="","",B68&amp;" ("&amp;D68&amp;")")</f>
        <v/>
      </c>
      <c r="B68" s="27"/>
      <c r="C68" s="27"/>
      <c r="D68" s="27"/>
      <c r="E68" s="27"/>
      <c r="F68" s="27"/>
      <c r="G68" s="27"/>
      <c r="H68" s="28"/>
      <c r="I68" s="29" t="str">
        <f aca="true">IF(H68="","",H68-TODAY())</f>
        <v/>
      </c>
      <c r="J68" s="28"/>
      <c r="K68" s="30"/>
      <c r="L68" s="27"/>
      <c r="M68" s="27"/>
      <c r="N68" s="31"/>
      <c r="O68" s="27"/>
      <c r="P68" s="27"/>
      <c r="Q68" s="27"/>
      <c r="R68" s="30"/>
      <c r="S68" s="26" t="str">
        <f aca="false">IF(A68="","",COUNTIF(Faculty!$A$2:$A$201,A68))</f>
        <v/>
      </c>
      <c r="T68" s="27"/>
      <c r="U68" s="26" t="str">
        <f aca="false">IF(A68="","",COUNTIFS('Letter tracker'!$B$2:$B$201,A68,'Letter tracker'!$D$2:$D$201,"Submitted"))</f>
        <v/>
      </c>
      <c r="V68" s="27"/>
      <c r="W68" s="27"/>
      <c r="X68" s="28"/>
      <c r="Y68" s="27"/>
      <c r="Z68" s="27"/>
    </row>
    <row r="69" customFormat="false" ht="15" hidden="false" customHeight="false" outlineLevel="0" collapsed="false">
      <c r="A69" s="26" t="str">
        <f aca="false">IF(B69="","",B69&amp;" ("&amp;D69&amp;")")</f>
        <v/>
      </c>
      <c r="B69" s="27"/>
      <c r="C69" s="27"/>
      <c r="D69" s="27"/>
      <c r="E69" s="27"/>
      <c r="F69" s="27"/>
      <c r="G69" s="27"/>
      <c r="H69" s="28"/>
      <c r="I69" s="29" t="str">
        <f aca="true">IF(H69="","",H69-TODAY())</f>
        <v/>
      </c>
      <c r="J69" s="28"/>
      <c r="K69" s="30"/>
      <c r="L69" s="27"/>
      <c r="M69" s="27"/>
      <c r="N69" s="31"/>
      <c r="O69" s="27"/>
      <c r="P69" s="27"/>
      <c r="Q69" s="27"/>
      <c r="R69" s="30"/>
      <c r="S69" s="26" t="str">
        <f aca="false">IF(A69="","",COUNTIF(Faculty!$A$2:$A$201,A69))</f>
        <v/>
      </c>
      <c r="T69" s="27"/>
      <c r="U69" s="26" t="str">
        <f aca="false">IF(A69="","",COUNTIFS('Letter tracker'!$B$2:$B$201,A69,'Letter tracker'!$D$2:$D$201,"Submitted"))</f>
        <v/>
      </c>
      <c r="V69" s="27"/>
      <c r="W69" s="27"/>
      <c r="X69" s="28"/>
      <c r="Y69" s="27"/>
      <c r="Z69" s="27"/>
    </row>
    <row r="70" customFormat="false" ht="15" hidden="false" customHeight="false" outlineLevel="0" collapsed="false">
      <c r="A70" s="26" t="str">
        <f aca="false">IF(B70="","",B70&amp;" ("&amp;D70&amp;")")</f>
        <v/>
      </c>
      <c r="B70" s="27"/>
      <c r="C70" s="27"/>
      <c r="D70" s="27"/>
      <c r="E70" s="27"/>
      <c r="F70" s="27"/>
      <c r="G70" s="27"/>
      <c r="H70" s="28"/>
      <c r="I70" s="29" t="str">
        <f aca="true">IF(H70="","",H70-TODAY())</f>
        <v/>
      </c>
      <c r="J70" s="28"/>
      <c r="K70" s="30"/>
      <c r="L70" s="27"/>
      <c r="M70" s="27"/>
      <c r="N70" s="31"/>
      <c r="O70" s="27"/>
      <c r="P70" s="27"/>
      <c r="Q70" s="27"/>
      <c r="R70" s="30"/>
      <c r="S70" s="26" t="str">
        <f aca="false">IF(A70="","",COUNTIF(Faculty!$A$2:$A$201,A70))</f>
        <v/>
      </c>
      <c r="T70" s="27"/>
      <c r="U70" s="26" t="str">
        <f aca="false">IF(A70="","",COUNTIFS('Letter tracker'!$B$2:$B$201,A70,'Letter tracker'!$D$2:$D$201,"Submitted"))</f>
        <v/>
      </c>
      <c r="V70" s="27"/>
      <c r="W70" s="27"/>
      <c r="X70" s="28"/>
      <c r="Y70" s="27"/>
      <c r="Z70" s="27"/>
    </row>
    <row r="71" customFormat="false" ht="15" hidden="false" customHeight="false" outlineLevel="0" collapsed="false">
      <c r="A71" s="26" t="str">
        <f aca="false">IF(B71="","",B71&amp;" ("&amp;D71&amp;")")</f>
        <v/>
      </c>
      <c r="B71" s="27"/>
      <c r="C71" s="27"/>
      <c r="D71" s="27"/>
      <c r="E71" s="27"/>
      <c r="F71" s="27"/>
      <c r="G71" s="27"/>
      <c r="H71" s="28"/>
      <c r="I71" s="29" t="str">
        <f aca="true">IF(H71="","",H71-TODAY())</f>
        <v/>
      </c>
      <c r="J71" s="28"/>
      <c r="K71" s="30"/>
      <c r="L71" s="27"/>
      <c r="M71" s="27"/>
      <c r="N71" s="31"/>
      <c r="O71" s="27"/>
      <c r="P71" s="27"/>
      <c r="Q71" s="27"/>
      <c r="R71" s="30"/>
      <c r="S71" s="26" t="str">
        <f aca="false">IF(A71="","",COUNTIF(Faculty!$A$2:$A$201,A71))</f>
        <v/>
      </c>
      <c r="T71" s="27"/>
      <c r="U71" s="26" t="str">
        <f aca="false">IF(A71="","",COUNTIFS('Letter tracker'!$B$2:$B$201,A71,'Letter tracker'!$D$2:$D$201,"Submitted"))</f>
        <v/>
      </c>
      <c r="V71" s="27"/>
      <c r="W71" s="27"/>
      <c r="X71" s="28"/>
      <c r="Y71" s="27"/>
      <c r="Z71" s="27"/>
    </row>
    <row r="72" customFormat="false" ht="15" hidden="false" customHeight="false" outlineLevel="0" collapsed="false">
      <c r="A72" s="26" t="str">
        <f aca="false">IF(B72="","",B72&amp;" ("&amp;D72&amp;")")</f>
        <v/>
      </c>
      <c r="B72" s="27"/>
      <c r="C72" s="27"/>
      <c r="D72" s="27"/>
      <c r="E72" s="27"/>
      <c r="F72" s="27"/>
      <c r="G72" s="27"/>
      <c r="H72" s="28"/>
      <c r="I72" s="29" t="str">
        <f aca="true">IF(H72="","",H72-TODAY())</f>
        <v/>
      </c>
      <c r="J72" s="28"/>
      <c r="K72" s="30"/>
      <c r="L72" s="27"/>
      <c r="M72" s="27"/>
      <c r="N72" s="31"/>
      <c r="O72" s="27"/>
      <c r="P72" s="27"/>
      <c r="Q72" s="27"/>
      <c r="R72" s="30"/>
      <c r="S72" s="26" t="str">
        <f aca="false">IF(A72="","",COUNTIF(Faculty!$A$2:$A$201,A72))</f>
        <v/>
      </c>
      <c r="T72" s="27"/>
      <c r="U72" s="26" t="str">
        <f aca="false">IF(A72="","",COUNTIFS('Letter tracker'!$B$2:$B$201,A72,'Letter tracker'!$D$2:$D$201,"Submitted"))</f>
        <v/>
      </c>
      <c r="V72" s="27"/>
      <c r="W72" s="27"/>
      <c r="X72" s="28"/>
      <c r="Y72" s="27"/>
      <c r="Z72" s="27"/>
    </row>
    <row r="73" customFormat="false" ht="15" hidden="false" customHeight="false" outlineLevel="0" collapsed="false">
      <c r="A73" s="26" t="str">
        <f aca="false">IF(B73="","",B73&amp;" ("&amp;D73&amp;")")</f>
        <v/>
      </c>
      <c r="B73" s="27"/>
      <c r="C73" s="27"/>
      <c r="D73" s="27"/>
      <c r="E73" s="27"/>
      <c r="F73" s="27"/>
      <c r="G73" s="27"/>
      <c r="H73" s="28"/>
      <c r="I73" s="29" t="str">
        <f aca="true">IF(H73="","",H73-TODAY())</f>
        <v/>
      </c>
      <c r="J73" s="28"/>
      <c r="K73" s="30"/>
      <c r="L73" s="27"/>
      <c r="M73" s="27"/>
      <c r="N73" s="31"/>
      <c r="O73" s="27"/>
      <c r="P73" s="27"/>
      <c r="Q73" s="27"/>
      <c r="R73" s="30"/>
      <c r="S73" s="26" t="str">
        <f aca="false">IF(A73="","",COUNTIF(Faculty!$A$2:$A$201,A73))</f>
        <v/>
      </c>
      <c r="T73" s="27"/>
      <c r="U73" s="26" t="str">
        <f aca="false">IF(A73="","",COUNTIFS('Letter tracker'!$B$2:$B$201,A73,'Letter tracker'!$D$2:$D$201,"Submitted"))</f>
        <v/>
      </c>
      <c r="V73" s="27"/>
      <c r="W73" s="27"/>
      <c r="X73" s="28"/>
      <c r="Y73" s="27"/>
      <c r="Z73" s="27"/>
    </row>
    <row r="74" customFormat="false" ht="15" hidden="false" customHeight="false" outlineLevel="0" collapsed="false">
      <c r="A74" s="26" t="str">
        <f aca="false">IF(B74="","",B74&amp;" ("&amp;D74&amp;")")</f>
        <v/>
      </c>
      <c r="B74" s="27"/>
      <c r="C74" s="27"/>
      <c r="D74" s="27"/>
      <c r="E74" s="27"/>
      <c r="F74" s="27"/>
      <c r="G74" s="27"/>
      <c r="H74" s="28"/>
      <c r="I74" s="29" t="str">
        <f aca="true">IF(H74="","",H74-TODAY())</f>
        <v/>
      </c>
      <c r="J74" s="28"/>
      <c r="K74" s="30"/>
      <c r="L74" s="27"/>
      <c r="M74" s="27"/>
      <c r="N74" s="31"/>
      <c r="O74" s="27"/>
      <c r="P74" s="27"/>
      <c r="Q74" s="27"/>
      <c r="R74" s="30"/>
      <c r="S74" s="26" t="str">
        <f aca="false">IF(A74="","",COUNTIF(Faculty!$A$2:$A$201,A74))</f>
        <v/>
      </c>
      <c r="T74" s="27"/>
      <c r="U74" s="26" t="str">
        <f aca="false">IF(A74="","",COUNTIFS('Letter tracker'!$B$2:$B$201,A74,'Letter tracker'!$D$2:$D$201,"Submitted"))</f>
        <v/>
      </c>
      <c r="V74" s="27"/>
      <c r="W74" s="27"/>
      <c r="X74" s="28"/>
      <c r="Y74" s="27"/>
      <c r="Z74" s="27"/>
    </row>
    <row r="75" customFormat="false" ht="15" hidden="false" customHeight="false" outlineLevel="0" collapsed="false">
      <c r="A75" s="26" t="str">
        <f aca="false">IF(B75="","",B75&amp;" ("&amp;D75&amp;")")</f>
        <v/>
      </c>
      <c r="B75" s="27"/>
      <c r="C75" s="27"/>
      <c r="D75" s="27"/>
      <c r="E75" s="27"/>
      <c r="F75" s="27"/>
      <c r="G75" s="27"/>
      <c r="H75" s="28"/>
      <c r="I75" s="29" t="str">
        <f aca="true">IF(H75="","",H75-TODAY())</f>
        <v/>
      </c>
      <c r="J75" s="28"/>
      <c r="K75" s="30"/>
      <c r="L75" s="27"/>
      <c r="M75" s="27"/>
      <c r="N75" s="31"/>
      <c r="O75" s="27"/>
      <c r="P75" s="27"/>
      <c r="Q75" s="27"/>
      <c r="R75" s="30"/>
      <c r="S75" s="26" t="str">
        <f aca="false">IF(A75="","",COUNTIF(Faculty!$A$2:$A$201,A75))</f>
        <v/>
      </c>
      <c r="T75" s="27"/>
      <c r="U75" s="26" t="str">
        <f aca="false">IF(A75="","",COUNTIFS('Letter tracker'!$B$2:$B$201,A75,'Letter tracker'!$D$2:$D$201,"Submitted"))</f>
        <v/>
      </c>
      <c r="V75" s="27"/>
      <c r="W75" s="27"/>
      <c r="X75" s="28"/>
      <c r="Y75" s="27"/>
      <c r="Z75" s="27"/>
    </row>
    <row r="76" customFormat="false" ht="15" hidden="false" customHeight="false" outlineLevel="0" collapsed="false">
      <c r="A76" s="26" t="str">
        <f aca="false">IF(B76="","",B76&amp;" ("&amp;D76&amp;")")</f>
        <v/>
      </c>
      <c r="B76" s="27"/>
      <c r="C76" s="27"/>
      <c r="D76" s="27"/>
      <c r="E76" s="27"/>
      <c r="F76" s="27"/>
      <c r="G76" s="27"/>
      <c r="H76" s="28"/>
      <c r="I76" s="29" t="str">
        <f aca="true">IF(H76="","",H76-TODAY())</f>
        <v/>
      </c>
      <c r="J76" s="28"/>
      <c r="K76" s="30"/>
      <c r="L76" s="27"/>
      <c r="M76" s="27"/>
      <c r="N76" s="31"/>
      <c r="O76" s="27"/>
      <c r="P76" s="27"/>
      <c r="Q76" s="27"/>
      <c r="R76" s="30"/>
      <c r="S76" s="26" t="str">
        <f aca="false">IF(A76="","",COUNTIF(Faculty!$A$2:$A$201,A76))</f>
        <v/>
      </c>
      <c r="T76" s="27"/>
      <c r="U76" s="26" t="str">
        <f aca="false">IF(A76="","",COUNTIFS('Letter tracker'!$B$2:$B$201,A76,'Letter tracker'!$D$2:$D$201,"Submitted"))</f>
        <v/>
      </c>
      <c r="V76" s="27"/>
      <c r="W76" s="27"/>
      <c r="X76" s="28"/>
      <c r="Y76" s="27"/>
      <c r="Z76" s="27"/>
    </row>
    <row r="77" customFormat="false" ht="15" hidden="false" customHeight="false" outlineLevel="0" collapsed="false">
      <c r="A77" s="26" t="str">
        <f aca="false">IF(B77="","",B77&amp;" ("&amp;D77&amp;")")</f>
        <v/>
      </c>
      <c r="B77" s="27"/>
      <c r="C77" s="27"/>
      <c r="D77" s="27"/>
      <c r="E77" s="27"/>
      <c r="F77" s="27"/>
      <c r="G77" s="27"/>
      <c r="H77" s="28"/>
      <c r="I77" s="29" t="str">
        <f aca="true">IF(H77="","",H77-TODAY())</f>
        <v/>
      </c>
      <c r="J77" s="28"/>
      <c r="K77" s="30"/>
      <c r="L77" s="27"/>
      <c r="M77" s="27"/>
      <c r="N77" s="31"/>
      <c r="O77" s="27"/>
      <c r="P77" s="27"/>
      <c r="Q77" s="27"/>
      <c r="R77" s="30"/>
      <c r="S77" s="26" t="str">
        <f aca="false">IF(A77="","",COUNTIF(Faculty!$A$2:$A$201,A77))</f>
        <v/>
      </c>
      <c r="T77" s="27"/>
      <c r="U77" s="26" t="str">
        <f aca="false">IF(A77="","",COUNTIFS('Letter tracker'!$B$2:$B$201,A77,'Letter tracker'!$D$2:$D$201,"Submitted"))</f>
        <v/>
      </c>
      <c r="V77" s="27"/>
      <c r="W77" s="27"/>
      <c r="X77" s="28"/>
      <c r="Y77" s="27"/>
      <c r="Z77" s="27"/>
    </row>
    <row r="78" customFormat="false" ht="15" hidden="false" customHeight="false" outlineLevel="0" collapsed="false">
      <c r="A78" s="26" t="str">
        <f aca="false">IF(B78="","",B78&amp;" ("&amp;D78&amp;")")</f>
        <v/>
      </c>
      <c r="B78" s="27"/>
      <c r="C78" s="27"/>
      <c r="D78" s="27"/>
      <c r="E78" s="27"/>
      <c r="F78" s="27"/>
      <c r="G78" s="27"/>
      <c r="H78" s="28"/>
      <c r="I78" s="29" t="str">
        <f aca="true">IF(H78="","",H78-TODAY())</f>
        <v/>
      </c>
      <c r="J78" s="28"/>
      <c r="K78" s="30"/>
      <c r="L78" s="27"/>
      <c r="M78" s="27"/>
      <c r="N78" s="31"/>
      <c r="O78" s="27"/>
      <c r="P78" s="27"/>
      <c r="Q78" s="27"/>
      <c r="R78" s="30"/>
      <c r="S78" s="26" t="str">
        <f aca="false">IF(A78="","",COUNTIF(Faculty!$A$2:$A$201,A78))</f>
        <v/>
      </c>
      <c r="T78" s="27"/>
      <c r="U78" s="26" t="str">
        <f aca="false">IF(A78="","",COUNTIFS('Letter tracker'!$B$2:$B$201,A78,'Letter tracker'!$D$2:$D$201,"Submitted"))</f>
        <v/>
      </c>
      <c r="V78" s="27"/>
      <c r="W78" s="27"/>
      <c r="X78" s="28"/>
      <c r="Y78" s="27"/>
      <c r="Z78" s="27"/>
    </row>
    <row r="79" customFormat="false" ht="15" hidden="false" customHeight="false" outlineLevel="0" collapsed="false">
      <c r="A79" s="26" t="str">
        <f aca="false">IF(B79="","",B79&amp;" ("&amp;D79&amp;")")</f>
        <v/>
      </c>
      <c r="B79" s="27"/>
      <c r="C79" s="27"/>
      <c r="D79" s="27"/>
      <c r="E79" s="27"/>
      <c r="F79" s="27"/>
      <c r="G79" s="27"/>
      <c r="H79" s="28"/>
      <c r="I79" s="29" t="str">
        <f aca="true">IF(H79="","",H79-TODAY())</f>
        <v/>
      </c>
      <c r="J79" s="28"/>
      <c r="K79" s="30"/>
      <c r="L79" s="27"/>
      <c r="M79" s="27"/>
      <c r="N79" s="31"/>
      <c r="O79" s="27"/>
      <c r="P79" s="27"/>
      <c r="Q79" s="27"/>
      <c r="R79" s="30"/>
      <c r="S79" s="26" t="str">
        <f aca="false">IF(A79="","",COUNTIF(Faculty!$A$2:$A$201,A79))</f>
        <v/>
      </c>
      <c r="T79" s="27"/>
      <c r="U79" s="26" t="str">
        <f aca="false">IF(A79="","",COUNTIFS('Letter tracker'!$B$2:$B$201,A79,'Letter tracker'!$D$2:$D$201,"Submitted"))</f>
        <v/>
      </c>
      <c r="V79" s="27"/>
      <c r="W79" s="27"/>
      <c r="X79" s="28"/>
      <c r="Y79" s="27"/>
      <c r="Z79" s="27"/>
    </row>
    <row r="80" customFormat="false" ht="15" hidden="false" customHeight="false" outlineLevel="0" collapsed="false">
      <c r="A80" s="26" t="str">
        <f aca="false">IF(B80="","",B80&amp;" ("&amp;D80&amp;")")</f>
        <v/>
      </c>
      <c r="B80" s="27"/>
      <c r="C80" s="27"/>
      <c r="D80" s="27"/>
      <c r="E80" s="27"/>
      <c r="F80" s="27"/>
      <c r="G80" s="27"/>
      <c r="H80" s="28"/>
      <c r="I80" s="29" t="str">
        <f aca="true">IF(H80="","",H80-TODAY())</f>
        <v/>
      </c>
      <c r="J80" s="28"/>
      <c r="K80" s="30"/>
      <c r="L80" s="27"/>
      <c r="M80" s="27"/>
      <c r="N80" s="31"/>
      <c r="O80" s="27"/>
      <c r="P80" s="27"/>
      <c r="Q80" s="27"/>
      <c r="R80" s="30"/>
      <c r="S80" s="26" t="str">
        <f aca="false">IF(A80="","",COUNTIF(Faculty!$A$2:$A$201,A80))</f>
        <v/>
      </c>
      <c r="T80" s="27"/>
      <c r="U80" s="26" t="str">
        <f aca="false">IF(A80="","",COUNTIFS('Letter tracker'!$B$2:$B$201,A80,'Letter tracker'!$D$2:$D$201,"Submitted"))</f>
        <v/>
      </c>
      <c r="V80" s="27"/>
      <c r="W80" s="27"/>
      <c r="X80" s="28"/>
      <c r="Y80" s="27"/>
      <c r="Z80" s="27"/>
    </row>
    <row r="81" customFormat="false" ht="15" hidden="false" customHeight="false" outlineLevel="0" collapsed="false">
      <c r="A81" s="26" t="str">
        <f aca="false">IF(B81="","",B81&amp;" ("&amp;D81&amp;")")</f>
        <v/>
      </c>
      <c r="B81" s="27"/>
      <c r="C81" s="27"/>
      <c r="D81" s="27"/>
      <c r="E81" s="27"/>
      <c r="F81" s="27"/>
      <c r="G81" s="27"/>
      <c r="H81" s="28"/>
      <c r="I81" s="29" t="str">
        <f aca="true">IF(H81="","",H81-TODAY())</f>
        <v/>
      </c>
      <c r="J81" s="28"/>
      <c r="K81" s="30"/>
      <c r="L81" s="27"/>
      <c r="M81" s="27"/>
      <c r="N81" s="31"/>
      <c r="O81" s="27"/>
      <c r="P81" s="27"/>
      <c r="Q81" s="27"/>
      <c r="R81" s="30"/>
      <c r="S81" s="26" t="str">
        <f aca="false">IF(A81="","",COUNTIF(Faculty!$A$2:$A$201,A81))</f>
        <v/>
      </c>
      <c r="T81" s="27"/>
      <c r="U81" s="26" t="str">
        <f aca="false">IF(A81="","",COUNTIFS('Letter tracker'!$B$2:$B$201,A81,'Letter tracker'!$D$2:$D$201,"Submitted"))</f>
        <v/>
      </c>
      <c r="V81" s="27"/>
      <c r="W81" s="27"/>
      <c r="X81" s="28"/>
      <c r="Y81" s="27"/>
      <c r="Z81" s="27"/>
    </row>
    <row r="82" customFormat="false" ht="15" hidden="false" customHeight="false" outlineLevel="0" collapsed="false">
      <c r="A82" s="26" t="str">
        <f aca="false">IF(B82="","",B82&amp;" ("&amp;D82&amp;")")</f>
        <v/>
      </c>
      <c r="B82" s="27"/>
      <c r="C82" s="27"/>
      <c r="D82" s="27"/>
      <c r="E82" s="27"/>
      <c r="F82" s="27"/>
      <c r="G82" s="27"/>
      <c r="H82" s="28"/>
      <c r="I82" s="29" t="str">
        <f aca="true">IF(H82="","",H82-TODAY())</f>
        <v/>
      </c>
      <c r="J82" s="28"/>
      <c r="K82" s="30"/>
      <c r="L82" s="27"/>
      <c r="M82" s="27"/>
      <c r="N82" s="31"/>
      <c r="O82" s="27"/>
      <c r="P82" s="27"/>
      <c r="Q82" s="27"/>
      <c r="R82" s="30"/>
      <c r="S82" s="26" t="str">
        <f aca="false">IF(A82="","",COUNTIF(Faculty!$A$2:$A$201,A82))</f>
        <v/>
      </c>
      <c r="T82" s="27"/>
      <c r="U82" s="26" t="str">
        <f aca="false">IF(A82="","",COUNTIFS('Letter tracker'!$B$2:$B$201,A82,'Letter tracker'!$D$2:$D$201,"Submitted"))</f>
        <v/>
      </c>
      <c r="V82" s="27"/>
      <c r="W82" s="27"/>
      <c r="X82" s="28"/>
      <c r="Y82" s="27"/>
      <c r="Z82" s="27"/>
    </row>
    <row r="83" customFormat="false" ht="15" hidden="false" customHeight="false" outlineLevel="0" collapsed="false">
      <c r="A83" s="26" t="str">
        <f aca="false">IF(B83="","",B83&amp;" ("&amp;D83&amp;")")</f>
        <v/>
      </c>
      <c r="B83" s="27"/>
      <c r="C83" s="27"/>
      <c r="D83" s="27"/>
      <c r="E83" s="27"/>
      <c r="F83" s="27"/>
      <c r="G83" s="27"/>
      <c r="H83" s="28"/>
      <c r="I83" s="29" t="str">
        <f aca="true">IF(H83="","",H83-TODAY())</f>
        <v/>
      </c>
      <c r="J83" s="28"/>
      <c r="K83" s="30"/>
      <c r="L83" s="27"/>
      <c r="M83" s="27"/>
      <c r="N83" s="31"/>
      <c r="O83" s="27"/>
      <c r="P83" s="27"/>
      <c r="Q83" s="27"/>
      <c r="R83" s="30"/>
      <c r="S83" s="26" t="str">
        <f aca="false">IF(A83="","",COUNTIF(Faculty!$A$2:$A$201,A83))</f>
        <v/>
      </c>
      <c r="T83" s="27"/>
      <c r="U83" s="26" t="str">
        <f aca="false">IF(A83="","",COUNTIFS('Letter tracker'!$B$2:$B$201,A83,'Letter tracker'!$D$2:$D$201,"Submitted"))</f>
        <v/>
      </c>
      <c r="V83" s="27"/>
      <c r="W83" s="27"/>
      <c r="X83" s="28"/>
      <c r="Y83" s="27"/>
      <c r="Z83" s="27"/>
    </row>
    <row r="84" customFormat="false" ht="15" hidden="false" customHeight="false" outlineLevel="0" collapsed="false">
      <c r="A84" s="26" t="str">
        <f aca="false">IF(B84="","",B84&amp;" ("&amp;D84&amp;")")</f>
        <v/>
      </c>
      <c r="B84" s="27"/>
      <c r="C84" s="27"/>
      <c r="D84" s="27"/>
      <c r="E84" s="27"/>
      <c r="F84" s="27"/>
      <c r="G84" s="27"/>
      <c r="H84" s="28"/>
      <c r="I84" s="29" t="str">
        <f aca="true">IF(H84="","",H84-TODAY())</f>
        <v/>
      </c>
      <c r="J84" s="28"/>
      <c r="K84" s="30"/>
      <c r="L84" s="27"/>
      <c r="M84" s="27"/>
      <c r="N84" s="31"/>
      <c r="O84" s="27"/>
      <c r="P84" s="27"/>
      <c r="Q84" s="27"/>
      <c r="R84" s="30"/>
      <c r="S84" s="26" t="str">
        <f aca="false">IF(A84="","",COUNTIF(Faculty!$A$2:$A$201,A84))</f>
        <v/>
      </c>
      <c r="T84" s="27"/>
      <c r="U84" s="26" t="str">
        <f aca="false">IF(A84="","",COUNTIFS('Letter tracker'!$B$2:$B$201,A84,'Letter tracker'!$D$2:$D$201,"Submitted"))</f>
        <v/>
      </c>
      <c r="V84" s="27"/>
      <c r="W84" s="27"/>
      <c r="X84" s="28"/>
      <c r="Y84" s="27"/>
      <c r="Z84" s="27"/>
    </row>
    <row r="85" customFormat="false" ht="15" hidden="false" customHeight="false" outlineLevel="0" collapsed="false">
      <c r="A85" s="26" t="str">
        <f aca="false">IF(B85="","",B85&amp;" ("&amp;D85&amp;")")</f>
        <v/>
      </c>
      <c r="B85" s="27"/>
      <c r="C85" s="27"/>
      <c r="D85" s="27"/>
      <c r="E85" s="27"/>
      <c r="F85" s="27"/>
      <c r="G85" s="27"/>
      <c r="H85" s="28"/>
      <c r="I85" s="29" t="str">
        <f aca="true">IF(H85="","",H85-TODAY())</f>
        <v/>
      </c>
      <c r="J85" s="28"/>
      <c r="K85" s="30"/>
      <c r="L85" s="27"/>
      <c r="M85" s="27"/>
      <c r="N85" s="31"/>
      <c r="O85" s="27"/>
      <c r="P85" s="27"/>
      <c r="Q85" s="27"/>
      <c r="R85" s="30"/>
      <c r="S85" s="26" t="str">
        <f aca="false">IF(A85="","",COUNTIF(Faculty!$A$2:$A$201,A85))</f>
        <v/>
      </c>
      <c r="T85" s="27"/>
      <c r="U85" s="26" t="str">
        <f aca="false">IF(A85="","",COUNTIFS('Letter tracker'!$B$2:$B$201,A85,'Letter tracker'!$D$2:$D$201,"Submitted"))</f>
        <v/>
      </c>
      <c r="V85" s="27"/>
      <c r="W85" s="27"/>
      <c r="X85" s="28"/>
      <c r="Y85" s="27"/>
      <c r="Z85" s="27"/>
    </row>
    <row r="86" customFormat="false" ht="15" hidden="false" customHeight="false" outlineLevel="0" collapsed="false">
      <c r="A86" s="26" t="str">
        <f aca="false">IF(B86="","",B86&amp;" ("&amp;D86&amp;")")</f>
        <v/>
      </c>
      <c r="B86" s="27"/>
      <c r="C86" s="27"/>
      <c r="D86" s="27"/>
      <c r="E86" s="27"/>
      <c r="F86" s="27"/>
      <c r="G86" s="27"/>
      <c r="H86" s="28"/>
      <c r="I86" s="29" t="str">
        <f aca="true">IF(H86="","",H86-TODAY())</f>
        <v/>
      </c>
      <c r="J86" s="28"/>
      <c r="K86" s="30"/>
      <c r="L86" s="27"/>
      <c r="M86" s="27"/>
      <c r="N86" s="31"/>
      <c r="O86" s="27"/>
      <c r="P86" s="27"/>
      <c r="Q86" s="27"/>
      <c r="R86" s="30"/>
      <c r="S86" s="26" t="str">
        <f aca="false">IF(A86="","",COUNTIF(Faculty!$A$2:$A$201,A86))</f>
        <v/>
      </c>
      <c r="T86" s="27"/>
      <c r="U86" s="26" t="str">
        <f aca="false">IF(A86="","",COUNTIFS('Letter tracker'!$B$2:$B$201,A86,'Letter tracker'!$D$2:$D$201,"Submitted"))</f>
        <v/>
      </c>
      <c r="V86" s="27"/>
      <c r="W86" s="27"/>
      <c r="X86" s="28"/>
      <c r="Y86" s="27"/>
      <c r="Z86" s="27"/>
    </row>
    <row r="87" customFormat="false" ht="15" hidden="false" customHeight="false" outlineLevel="0" collapsed="false">
      <c r="A87" s="26" t="str">
        <f aca="false">IF(B87="","",B87&amp;" ("&amp;D87&amp;")")</f>
        <v/>
      </c>
      <c r="B87" s="27"/>
      <c r="C87" s="27"/>
      <c r="D87" s="27"/>
      <c r="E87" s="27"/>
      <c r="F87" s="27"/>
      <c r="G87" s="27"/>
      <c r="H87" s="28"/>
      <c r="I87" s="29" t="str">
        <f aca="true">IF(H87="","",H87-TODAY())</f>
        <v/>
      </c>
      <c r="J87" s="28"/>
      <c r="K87" s="30"/>
      <c r="L87" s="27"/>
      <c r="M87" s="27"/>
      <c r="N87" s="31"/>
      <c r="O87" s="27"/>
      <c r="P87" s="27"/>
      <c r="Q87" s="27"/>
      <c r="R87" s="30"/>
      <c r="S87" s="26" t="str">
        <f aca="false">IF(A87="","",COUNTIF(Faculty!$A$2:$A$201,A87))</f>
        <v/>
      </c>
      <c r="T87" s="27"/>
      <c r="U87" s="26" t="str">
        <f aca="false">IF(A87="","",COUNTIFS('Letter tracker'!$B$2:$B$201,A87,'Letter tracker'!$D$2:$D$201,"Submitted"))</f>
        <v/>
      </c>
      <c r="V87" s="27"/>
      <c r="W87" s="27"/>
      <c r="X87" s="28"/>
      <c r="Y87" s="27"/>
      <c r="Z87" s="27"/>
    </row>
    <row r="88" customFormat="false" ht="15" hidden="false" customHeight="false" outlineLevel="0" collapsed="false">
      <c r="A88" s="26" t="str">
        <f aca="false">IF(B88="","",B88&amp;" ("&amp;D88&amp;")")</f>
        <v/>
      </c>
      <c r="B88" s="27"/>
      <c r="C88" s="27"/>
      <c r="D88" s="27"/>
      <c r="E88" s="27"/>
      <c r="F88" s="27"/>
      <c r="G88" s="27"/>
      <c r="H88" s="28"/>
      <c r="I88" s="29" t="str">
        <f aca="true">IF(H88="","",H88-TODAY())</f>
        <v/>
      </c>
      <c r="J88" s="28"/>
      <c r="K88" s="30"/>
      <c r="L88" s="27"/>
      <c r="M88" s="27"/>
      <c r="N88" s="31"/>
      <c r="O88" s="27"/>
      <c r="P88" s="27"/>
      <c r="Q88" s="27"/>
      <c r="R88" s="30"/>
      <c r="S88" s="26" t="str">
        <f aca="false">IF(A88="","",COUNTIF(Faculty!$A$2:$A$201,A88))</f>
        <v/>
      </c>
      <c r="T88" s="27"/>
      <c r="U88" s="26" t="str">
        <f aca="false">IF(A88="","",COUNTIFS('Letter tracker'!$B$2:$B$201,A88,'Letter tracker'!$D$2:$D$201,"Submitted"))</f>
        <v/>
      </c>
      <c r="V88" s="27"/>
      <c r="W88" s="27"/>
      <c r="X88" s="28"/>
      <c r="Y88" s="27"/>
      <c r="Z88" s="27"/>
    </row>
    <row r="89" customFormat="false" ht="15" hidden="false" customHeight="false" outlineLevel="0" collapsed="false">
      <c r="A89" s="26" t="str">
        <f aca="false">IF(B89="","",B89&amp;" ("&amp;D89&amp;")")</f>
        <v/>
      </c>
      <c r="B89" s="27"/>
      <c r="C89" s="27"/>
      <c r="D89" s="27"/>
      <c r="E89" s="27"/>
      <c r="F89" s="27"/>
      <c r="G89" s="27"/>
      <c r="H89" s="28"/>
      <c r="I89" s="29" t="str">
        <f aca="true">IF(H89="","",H89-TODAY())</f>
        <v/>
      </c>
      <c r="J89" s="28"/>
      <c r="K89" s="30"/>
      <c r="L89" s="27"/>
      <c r="M89" s="27"/>
      <c r="N89" s="31"/>
      <c r="O89" s="27"/>
      <c r="P89" s="27"/>
      <c r="Q89" s="27"/>
      <c r="R89" s="30"/>
      <c r="S89" s="26" t="str">
        <f aca="false">IF(A89="","",COUNTIF(Faculty!$A$2:$A$201,A89))</f>
        <v/>
      </c>
      <c r="T89" s="27"/>
      <c r="U89" s="26" t="str">
        <f aca="false">IF(A89="","",COUNTIFS('Letter tracker'!$B$2:$B$201,A89,'Letter tracker'!$D$2:$D$201,"Submitted"))</f>
        <v/>
      </c>
      <c r="V89" s="27"/>
      <c r="W89" s="27"/>
      <c r="X89" s="28"/>
      <c r="Y89" s="27"/>
      <c r="Z89" s="27"/>
    </row>
    <row r="90" customFormat="false" ht="15" hidden="false" customHeight="false" outlineLevel="0" collapsed="false">
      <c r="A90" s="26" t="str">
        <f aca="false">IF(B90="","",B90&amp;" ("&amp;D90&amp;")")</f>
        <v/>
      </c>
      <c r="B90" s="27"/>
      <c r="C90" s="27"/>
      <c r="D90" s="27"/>
      <c r="E90" s="27"/>
      <c r="F90" s="27"/>
      <c r="G90" s="27"/>
      <c r="H90" s="28"/>
      <c r="I90" s="29" t="str">
        <f aca="true">IF(H90="","",H90-TODAY())</f>
        <v/>
      </c>
      <c r="J90" s="28"/>
      <c r="K90" s="30"/>
      <c r="L90" s="27"/>
      <c r="M90" s="27"/>
      <c r="N90" s="31"/>
      <c r="O90" s="27"/>
      <c r="P90" s="27"/>
      <c r="Q90" s="27"/>
      <c r="R90" s="30"/>
      <c r="S90" s="26" t="str">
        <f aca="false">IF(A90="","",COUNTIF(Faculty!$A$2:$A$201,A90))</f>
        <v/>
      </c>
      <c r="T90" s="27"/>
      <c r="U90" s="26" t="str">
        <f aca="false">IF(A90="","",COUNTIFS('Letter tracker'!$B$2:$B$201,A90,'Letter tracker'!$D$2:$D$201,"Submitted"))</f>
        <v/>
      </c>
      <c r="V90" s="27"/>
      <c r="W90" s="27"/>
      <c r="X90" s="28"/>
      <c r="Y90" s="27"/>
      <c r="Z90" s="27"/>
    </row>
    <row r="91" customFormat="false" ht="15" hidden="false" customHeight="false" outlineLevel="0" collapsed="false">
      <c r="A91" s="26" t="str">
        <f aca="false">IF(B91="","",B91&amp;" ("&amp;D91&amp;")")</f>
        <v/>
      </c>
      <c r="B91" s="27"/>
      <c r="C91" s="27"/>
      <c r="D91" s="27"/>
      <c r="E91" s="27"/>
      <c r="F91" s="27"/>
      <c r="G91" s="27"/>
      <c r="H91" s="28"/>
      <c r="I91" s="29" t="str">
        <f aca="true">IF(H91="","",H91-TODAY())</f>
        <v/>
      </c>
      <c r="J91" s="28"/>
      <c r="K91" s="30"/>
      <c r="L91" s="27"/>
      <c r="M91" s="27"/>
      <c r="N91" s="31"/>
      <c r="O91" s="27"/>
      <c r="P91" s="27"/>
      <c r="Q91" s="27"/>
      <c r="R91" s="30"/>
      <c r="S91" s="26" t="str">
        <f aca="false">IF(A91="","",COUNTIF(Faculty!$A$2:$A$201,A91))</f>
        <v/>
      </c>
      <c r="T91" s="27"/>
      <c r="U91" s="26" t="str">
        <f aca="false">IF(A91="","",COUNTIFS('Letter tracker'!$B$2:$B$201,A91,'Letter tracker'!$D$2:$D$201,"Submitted"))</f>
        <v/>
      </c>
      <c r="V91" s="27"/>
      <c r="W91" s="27"/>
      <c r="X91" s="28"/>
      <c r="Y91" s="27"/>
      <c r="Z91" s="27"/>
    </row>
    <row r="92" customFormat="false" ht="15" hidden="false" customHeight="false" outlineLevel="0" collapsed="false">
      <c r="A92" s="26" t="str">
        <f aca="false">IF(B92="","",B92&amp;" ("&amp;D92&amp;")")</f>
        <v/>
      </c>
      <c r="B92" s="27"/>
      <c r="C92" s="27"/>
      <c r="D92" s="27"/>
      <c r="E92" s="27"/>
      <c r="F92" s="27"/>
      <c r="G92" s="27"/>
      <c r="H92" s="28"/>
      <c r="I92" s="29" t="str">
        <f aca="true">IF(H92="","",H92-TODAY())</f>
        <v/>
      </c>
      <c r="J92" s="28"/>
      <c r="K92" s="30"/>
      <c r="L92" s="27"/>
      <c r="M92" s="27"/>
      <c r="N92" s="31"/>
      <c r="O92" s="27"/>
      <c r="P92" s="27"/>
      <c r="Q92" s="27"/>
      <c r="R92" s="30"/>
      <c r="S92" s="26" t="str">
        <f aca="false">IF(A92="","",COUNTIF(Faculty!$A$2:$A$201,A92))</f>
        <v/>
      </c>
      <c r="T92" s="27"/>
      <c r="U92" s="26" t="str">
        <f aca="false">IF(A92="","",COUNTIFS('Letter tracker'!$B$2:$B$201,A92,'Letter tracker'!$D$2:$D$201,"Submitted"))</f>
        <v/>
      </c>
      <c r="V92" s="27"/>
      <c r="W92" s="27"/>
      <c r="X92" s="28"/>
      <c r="Y92" s="27"/>
      <c r="Z92" s="27"/>
    </row>
    <row r="93" customFormat="false" ht="15" hidden="false" customHeight="false" outlineLevel="0" collapsed="false">
      <c r="A93" s="26" t="str">
        <f aca="false">IF(B93="","",B93&amp;" ("&amp;D93&amp;")")</f>
        <v/>
      </c>
      <c r="B93" s="27"/>
      <c r="C93" s="27"/>
      <c r="D93" s="27"/>
      <c r="E93" s="27"/>
      <c r="F93" s="27"/>
      <c r="G93" s="27"/>
      <c r="H93" s="28"/>
      <c r="I93" s="29" t="str">
        <f aca="true">IF(H93="","",H93-TODAY())</f>
        <v/>
      </c>
      <c r="J93" s="28"/>
      <c r="K93" s="30"/>
      <c r="L93" s="27"/>
      <c r="M93" s="27"/>
      <c r="N93" s="31"/>
      <c r="O93" s="27"/>
      <c r="P93" s="27"/>
      <c r="Q93" s="27"/>
      <c r="R93" s="30"/>
      <c r="S93" s="26" t="str">
        <f aca="false">IF(A93="","",COUNTIF(Faculty!$A$2:$A$201,A93))</f>
        <v/>
      </c>
      <c r="T93" s="27"/>
      <c r="U93" s="26" t="str">
        <f aca="false">IF(A93="","",COUNTIFS('Letter tracker'!$B$2:$B$201,A93,'Letter tracker'!$D$2:$D$201,"Submitted"))</f>
        <v/>
      </c>
      <c r="V93" s="27"/>
      <c r="W93" s="27"/>
      <c r="X93" s="28"/>
      <c r="Y93" s="27"/>
      <c r="Z93" s="27"/>
    </row>
    <row r="94" customFormat="false" ht="15" hidden="false" customHeight="false" outlineLevel="0" collapsed="false">
      <c r="A94" s="26" t="str">
        <f aca="false">IF(B94="","",B94&amp;" ("&amp;D94&amp;")")</f>
        <v/>
      </c>
      <c r="B94" s="27"/>
      <c r="C94" s="27"/>
      <c r="D94" s="27"/>
      <c r="E94" s="27"/>
      <c r="F94" s="27"/>
      <c r="G94" s="27"/>
      <c r="H94" s="28"/>
      <c r="I94" s="29" t="str">
        <f aca="true">IF(H94="","",H94-TODAY())</f>
        <v/>
      </c>
      <c r="J94" s="28"/>
      <c r="K94" s="30"/>
      <c r="L94" s="27"/>
      <c r="M94" s="27"/>
      <c r="N94" s="31"/>
      <c r="O94" s="27"/>
      <c r="P94" s="27"/>
      <c r="Q94" s="27"/>
      <c r="R94" s="30"/>
      <c r="S94" s="26" t="str">
        <f aca="false">IF(A94="","",COUNTIF(Faculty!$A$2:$A$201,A94))</f>
        <v/>
      </c>
      <c r="T94" s="27"/>
      <c r="U94" s="26" t="str">
        <f aca="false">IF(A94="","",COUNTIFS('Letter tracker'!$B$2:$B$201,A94,'Letter tracker'!$D$2:$D$201,"Submitted"))</f>
        <v/>
      </c>
      <c r="V94" s="27"/>
      <c r="W94" s="27"/>
      <c r="X94" s="28"/>
      <c r="Y94" s="27"/>
      <c r="Z94" s="27"/>
    </row>
    <row r="95" customFormat="false" ht="15" hidden="false" customHeight="false" outlineLevel="0" collapsed="false">
      <c r="A95" s="26" t="str">
        <f aca="false">IF(B95="","",B95&amp;" ("&amp;D95&amp;")")</f>
        <v/>
      </c>
      <c r="B95" s="27"/>
      <c r="C95" s="27"/>
      <c r="D95" s="27"/>
      <c r="E95" s="27"/>
      <c r="F95" s="27"/>
      <c r="G95" s="27"/>
      <c r="H95" s="28"/>
      <c r="I95" s="29" t="str">
        <f aca="true">IF(H95="","",H95-TODAY())</f>
        <v/>
      </c>
      <c r="J95" s="28"/>
      <c r="K95" s="30"/>
      <c r="L95" s="27"/>
      <c r="M95" s="27"/>
      <c r="N95" s="31"/>
      <c r="O95" s="27"/>
      <c r="P95" s="27"/>
      <c r="Q95" s="27"/>
      <c r="R95" s="30"/>
      <c r="S95" s="26" t="str">
        <f aca="false">IF(A95="","",COUNTIF(Faculty!$A$2:$A$201,A95))</f>
        <v/>
      </c>
      <c r="T95" s="27"/>
      <c r="U95" s="26" t="str">
        <f aca="false">IF(A95="","",COUNTIFS('Letter tracker'!$B$2:$B$201,A95,'Letter tracker'!$D$2:$D$201,"Submitted"))</f>
        <v/>
      </c>
      <c r="V95" s="27"/>
      <c r="W95" s="27"/>
      <c r="X95" s="28"/>
      <c r="Y95" s="27"/>
      <c r="Z95" s="27"/>
    </row>
    <row r="96" customFormat="false" ht="15" hidden="false" customHeight="false" outlineLevel="0" collapsed="false">
      <c r="A96" s="26" t="str">
        <f aca="false">IF(B96="","",B96&amp;" ("&amp;D96&amp;")")</f>
        <v/>
      </c>
      <c r="B96" s="27"/>
      <c r="C96" s="27"/>
      <c r="D96" s="27"/>
      <c r="E96" s="27"/>
      <c r="F96" s="27"/>
      <c r="G96" s="27"/>
      <c r="H96" s="28"/>
      <c r="I96" s="29" t="str">
        <f aca="true">IF(H96="","",H96-TODAY())</f>
        <v/>
      </c>
      <c r="J96" s="28"/>
      <c r="K96" s="30"/>
      <c r="L96" s="27"/>
      <c r="M96" s="27"/>
      <c r="N96" s="31"/>
      <c r="O96" s="27"/>
      <c r="P96" s="27"/>
      <c r="Q96" s="27"/>
      <c r="R96" s="30"/>
      <c r="S96" s="26" t="str">
        <f aca="false">IF(A96="","",COUNTIF(Faculty!$A$2:$A$201,A96))</f>
        <v/>
      </c>
      <c r="T96" s="27"/>
      <c r="U96" s="26" t="str">
        <f aca="false">IF(A96="","",COUNTIFS('Letter tracker'!$B$2:$B$201,A96,'Letter tracker'!$D$2:$D$201,"Submitted"))</f>
        <v/>
      </c>
      <c r="V96" s="27"/>
      <c r="W96" s="27"/>
      <c r="X96" s="28"/>
      <c r="Y96" s="27"/>
      <c r="Z96" s="27"/>
    </row>
    <row r="97" customFormat="false" ht="15" hidden="false" customHeight="false" outlineLevel="0" collapsed="false">
      <c r="A97" s="26" t="str">
        <f aca="false">IF(B97="","",B97&amp;" ("&amp;D97&amp;")")</f>
        <v/>
      </c>
      <c r="B97" s="27"/>
      <c r="C97" s="27"/>
      <c r="D97" s="27"/>
      <c r="E97" s="27"/>
      <c r="F97" s="27"/>
      <c r="G97" s="27"/>
      <c r="H97" s="28"/>
      <c r="I97" s="29" t="str">
        <f aca="true">IF(H97="","",H97-TODAY())</f>
        <v/>
      </c>
      <c r="J97" s="28"/>
      <c r="K97" s="30"/>
      <c r="L97" s="27"/>
      <c r="M97" s="27"/>
      <c r="N97" s="31"/>
      <c r="O97" s="27"/>
      <c r="P97" s="27"/>
      <c r="Q97" s="27"/>
      <c r="R97" s="30"/>
      <c r="S97" s="26" t="str">
        <f aca="false">IF(A97="","",COUNTIF(Faculty!$A$2:$A$201,A97))</f>
        <v/>
      </c>
      <c r="T97" s="27"/>
      <c r="U97" s="26" t="str">
        <f aca="false">IF(A97="","",COUNTIFS('Letter tracker'!$B$2:$B$201,A97,'Letter tracker'!$D$2:$D$201,"Submitted"))</f>
        <v/>
      </c>
      <c r="V97" s="27"/>
      <c r="W97" s="27"/>
      <c r="X97" s="28"/>
      <c r="Y97" s="27"/>
      <c r="Z97" s="27"/>
    </row>
    <row r="98" customFormat="false" ht="15" hidden="false" customHeight="false" outlineLevel="0" collapsed="false">
      <c r="A98" s="26" t="str">
        <f aca="false">IF(B98="","",B98&amp;" ("&amp;D98&amp;")")</f>
        <v/>
      </c>
      <c r="B98" s="27"/>
      <c r="C98" s="27"/>
      <c r="D98" s="27"/>
      <c r="E98" s="27"/>
      <c r="F98" s="27"/>
      <c r="G98" s="27"/>
      <c r="H98" s="28"/>
      <c r="I98" s="29" t="str">
        <f aca="true">IF(H98="","",H98-TODAY())</f>
        <v/>
      </c>
      <c r="J98" s="28"/>
      <c r="K98" s="30"/>
      <c r="L98" s="27"/>
      <c r="M98" s="27"/>
      <c r="N98" s="31"/>
      <c r="O98" s="27"/>
      <c r="P98" s="27"/>
      <c r="Q98" s="27"/>
      <c r="R98" s="30"/>
      <c r="S98" s="26" t="str">
        <f aca="false">IF(A98="","",COUNTIF(Faculty!$A$2:$A$201,A98))</f>
        <v/>
      </c>
      <c r="T98" s="27"/>
      <c r="U98" s="26" t="str">
        <f aca="false">IF(A98="","",COUNTIFS('Letter tracker'!$B$2:$B$201,A98,'Letter tracker'!$D$2:$D$201,"Submitted"))</f>
        <v/>
      </c>
      <c r="V98" s="27"/>
      <c r="W98" s="27"/>
      <c r="X98" s="28"/>
      <c r="Y98" s="27"/>
      <c r="Z98" s="27"/>
    </row>
    <row r="99" customFormat="false" ht="15" hidden="false" customHeight="false" outlineLevel="0" collapsed="false">
      <c r="A99" s="26" t="str">
        <f aca="false">IF(B99="","",B99&amp;" ("&amp;D99&amp;")")</f>
        <v/>
      </c>
      <c r="B99" s="27"/>
      <c r="C99" s="27"/>
      <c r="D99" s="27"/>
      <c r="E99" s="27"/>
      <c r="F99" s="27"/>
      <c r="G99" s="27"/>
      <c r="H99" s="28"/>
      <c r="I99" s="29" t="str">
        <f aca="true">IF(H99="","",H99-TODAY())</f>
        <v/>
      </c>
      <c r="J99" s="28"/>
      <c r="K99" s="30"/>
      <c r="L99" s="27"/>
      <c r="M99" s="27"/>
      <c r="N99" s="31"/>
      <c r="O99" s="27"/>
      <c r="P99" s="27"/>
      <c r="Q99" s="27"/>
      <c r="R99" s="30"/>
      <c r="S99" s="26" t="str">
        <f aca="false">IF(A99="","",COUNTIF(Faculty!$A$2:$A$201,A99))</f>
        <v/>
      </c>
      <c r="T99" s="27"/>
      <c r="U99" s="26" t="str">
        <f aca="false">IF(A99="","",COUNTIFS('Letter tracker'!$B$2:$B$201,A99,'Letter tracker'!$D$2:$D$201,"Submitted"))</f>
        <v/>
      </c>
      <c r="V99" s="27"/>
      <c r="W99" s="27"/>
      <c r="X99" s="28"/>
      <c r="Y99" s="27"/>
      <c r="Z99" s="27"/>
    </row>
    <row r="100" customFormat="false" ht="15" hidden="false" customHeight="false" outlineLevel="0" collapsed="false">
      <c r="A100" s="26" t="str">
        <f aca="false">IF(B100="","",B100&amp;" ("&amp;D100&amp;")")</f>
        <v/>
      </c>
      <c r="B100" s="27"/>
      <c r="C100" s="27"/>
      <c r="D100" s="27"/>
      <c r="E100" s="27"/>
      <c r="F100" s="27"/>
      <c r="G100" s="27"/>
      <c r="H100" s="28"/>
      <c r="I100" s="29" t="str">
        <f aca="true">IF(H100="","",H100-TODAY())</f>
        <v/>
      </c>
      <c r="J100" s="28"/>
      <c r="K100" s="30"/>
      <c r="L100" s="27"/>
      <c r="M100" s="27"/>
      <c r="N100" s="31"/>
      <c r="O100" s="27"/>
      <c r="P100" s="27"/>
      <c r="Q100" s="27"/>
      <c r="R100" s="30"/>
      <c r="S100" s="26" t="str">
        <f aca="false">IF(A100="","",COUNTIF(Faculty!$A$2:$A$201,A100))</f>
        <v/>
      </c>
      <c r="T100" s="27"/>
      <c r="U100" s="26" t="str">
        <f aca="false">IF(A100="","",COUNTIFS('Letter tracker'!$B$2:$B$201,A100,'Letter tracker'!$D$2:$D$201,"Submitted"))</f>
        <v/>
      </c>
      <c r="V100" s="27"/>
      <c r="W100" s="27"/>
      <c r="X100" s="28"/>
      <c r="Y100" s="27"/>
      <c r="Z100" s="27"/>
    </row>
    <row r="101" customFormat="false" ht="15" hidden="false" customHeight="false" outlineLevel="0" collapsed="false">
      <c r="A101" s="26" t="str">
        <f aca="false">IF(B101="","",B101&amp;" ("&amp;D101&amp;")")</f>
        <v/>
      </c>
      <c r="B101" s="27"/>
      <c r="C101" s="27"/>
      <c r="D101" s="27"/>
      <c r="E101" s="27"/>
      <c r="F101" s="27"/>
      <c r="G101" s="27"/>
      <c r="H101" s="28"/>
      <c r="I101" s="29" t="str">
        <f aca="true">IF(H101="","",H101-TODAY())</f>
        <v/>
      </c>
      <c r="J101" s="28"/>
      <c r="K101" s="30"/>
      <c r="L101" s="27"/>
      <c r="M101" s="27"/>
      <c r="N101" s="31"/>
      <c r="O101" s="27"/>
      <c r="P101" s="27"/>
      <c r="Q101" s="27"/>
      <c r="R101" s="30"/>
      <c r="S101" s="26" t="str">
        <f aca="false">IF(A101="","",COUNTIF(Faculty!$A$2:$A$201,A101))</f>
        <v/>
      </c>
      <c r="T101" s="27"/>
      <c r="U101" s="26" t="str">
        <f aca="false">IF(A101="","",COUNTIFS('Letter tracker'!$B$2:$B$201,A101,'Letter tracker'!$D$2:$D$201,"Submitted"))</f>
        <v/>
      </c>
      <c r="V101" s="27"/>
      <c r="W101" s="27"/>
      <c r="X101" s="28"/>
      <c r="Y101" s="27"/>
      <c r="Z101" s="27"/>
    </row>
    <row r="102" customFormat="false" ht="15" hidden="false" customHeight="false" outlineLevel="0" collapsed="false">
      <c r="A102" s="26" t="str">
        <f aca="false">IF(B102="","",B102&amp;" ("&amp;D102&amp;")")</f>
        <v/>
      </c>
      <c r="B102" s="27"/>
      <c r="C102" s="27"/>
      <c r="D102" s="27"/>
      <c r="E102" s="27"/>
      <c r="F102" s="27"/>
      <c r="G102" s="27"/>
      <c r="H102" s="28"/>
      <c r="I102" s="29" t="str">
        <f aca="true">IF(H102="","",H102-TODAY())</f>
        <v/>
      </c>
      <c r="J102" s="28"/>
      <c r="K102" s="30"/>
      <c r="L102" s="27"/>
      <c r="M102" s="27"/>
      <c r="N102" s="31"/>
      <c r="O102" s="27"/>
      <c r="P102" s="27"/>
      <c r="Q102" s="27"/>
      <c r="R102" s="30"/>
      <c r="S102" s="26" t="str">
        <f aca="false">IF(A102="","",COUNTIF(Faculty!$A$2:$A$201,A102))</f>
        <v/>
      </c>
      <c r="T102" s="27"/>
      <c r="U102" s="26" t="str">
        <f aca="false">IF(A102="","",COUNTIFS('Letter tracker'!$B$2:$B$201,A102,'Letter tracker'!$D$2:$D$201,"Submitted"))</f>
        <v/>
      </c>
      <c r="V102" s="27"/>
      <c r="W102" s="27"/>
      <c r="X102" s="28"/>
      <c r="Y102" s="27"/>
      <c r="Z102" s="27"/>
    </row>
    <row r="103" customFormat="false" ht="15" hidden="false" customHeight="false" outlineLevel="0" collapsed="false">
      <c r="A103" s="26" t="str">
        <f aca="false">IF(B103="","",B103&amp;" ("&amp;D103&amp;")")</f>
        <v/>
      </c>
      <c r="B103" s="27"/>
      <c r="C103" s="27"/>
      <c r="D103" s="27"/>
      <c r="E103" s="27"/>
      <c r="F103" s="27"/>
      <c r="G103" s="27"/>
      <c r="H103" s="28"/>
      <c r="I103" s="29" t="str">
        <f aca="true">IF(H103="","",H103-TODAY())</f>
        <v/>
      </c>
      <c r="J103" s="28"/>
      <c r="K103" s="30"/>
      <c r="L103" s="27"/>
      <c r="M103" s="27"/>
      <c r="N103" s="31"/>
      <c r="O103" s="27"/>
      <c r="P103" s="27"/>
      <c r="Q103" s="27"/>
      <c r="R103" s="30"/>
      <c r="S103" s="26" t="str">
        <f aca="false">IF(A103="","",COUNTIF(Faculty!$A$2:$A$201,A103))</f>
        <v/>
      </c>
      <c r="T103" s="27"/>
      <c r="U103" s="26" t="str">
        <f aca="false">IF(A103="","",COUNTIFS('Letter tracker'!$B$2:$B$201,A103,'Letter tracker'!$D$2:$D$201,"Submitted"))</f>
        <v/>
      </c>
      <c r="V103" s="27"/>
      <c r="W103" s="27"/>
      <c r="X103" s="28"/>
      <c r="Y103" s="27"/>
      <c r="Z103" s="27"/>
    </row>
    <row r="104" customFormat="false" ht="15" hidden="false" customHeight="false" outlineLevel="0" collapsed="false">
      <c r="A104" s="26" t="str">
        <f aca="false">IF(B104="","",B104&amp;" ("&amp;D104&amp;")")</f>
        <v/>
      </c>
      <c r="B104" s="27"/>
      <c r="C104" s="27"/>
      <c r="D104" s="27"/>
      <c r="E104" s="27"/>
      <c r="F104" s="27"/>
      <c r="G104" s="27"/>
      <c r="H104" s="28"/>
      <c r="I104" s="29" t="str">
        <f aca="true">IF(H104="","",H104-TODAY())</f>
        <v/>
      </c>
      <c r="J104" s="28"/>
      <c r="K104" s="30"/>
      <c r="L104" s="27"/>
      <c r="M104" s="27"/>
      <c r="N104" s="31"/>
      <c r="O104" s="27"/>
      <c r="P104" s="27"/>
      <c r="Q104" s="27"/>
      <c r="R104" s="30"/>
      <c r="S104" s="26" t="str">
        <f aca="false">IF(A104="","",COUNTIF(Faculty!$A$2:$A$201,A104))</f>
        <v/>
      </c>
      <c r="T104" s="27"/>
      <c r="U104" s="26" t="str">
        <f aca="false">IF(A104="","",COUNTIFS('Letter tracker'!$B$2:$B$201,A104,'Letter tracker'!$D$2:$D$201,"Submitted"))</f>
        <v/>
      </c>
      <c r="V104" s="27"/>
      <c r="W104" s="27"/>
      <c r="X104" s="28"/>
      <c r="Y104" s="27"/>
      <c r="Z104" s="27"/>
    </row>
    <row r="105" customFormat="false" ht="15" hidden="false" customHeight="false" outlineLevel="0" collapsed="false">
      <c r="A105" s="26" t="str">
        <f aca="false">IF(B105="","",B105&amp;" ("&amp;D105&amp;")")</f>
        <v/>
      </c>
      <c r="B105" s="27"/>
      <c r="C105" s="27"/>
      <c r="D105" s="27"/>
      <c r="E105" s="27"/>
      <c r="F105" s="27"/>
      <c r="G105" s="27"/>
      <c r="H105" s="28"/>
      <c r="I105" s="29" t="str">
        <f aca="true">IF(H105="","",H105-TODAY())</f>
        <v/>
      </c>
      <c r="J105" s="28"/>
      <c r="K105" s="30"/>
      <c r="L105" s="27"/>
      <c r="M105" s="27"/>
      <c r="N105" s="31"/>
      <c r="O105" s="27"/>
      <c r="P105" s="27"/>
      <c r="Q105" s="27"/>
      <c r="R105" s="30"/>
      <c r="S105" s="26" t="str">
        <f aca="false">IF(A105="","",COUNTIF(Faculty!$A$2:$A$201,A105))</f>
        <v/>
      </c>
      <c r="T105" s="27"/>
      <c r="U105" s="26" t="str">
        <f aca="false">IF(A105="","",COUNTIFS('Letter tracker'!$B$2:$B$201,A105,'Letter tracker'!$D$2:$D$201,"Submitted"))</f>
        <v/>
      </c>
      <c r="V105" s="27"/>
      <c r="W105" s="27"/>
      <c r="X105" s="28"/>
      <c r="Y105" s="27"/>
      <c r="Z105" s="27"/>
    </row>
    <row r="106" customFormat="false" ht="15" hidden="false" customHeight="false" outlineLevel="0" collapsed="false">
      <c r="A106" s="26" t="str">
        <f aca="false">IF(B106="","",B106&amp;" ("&amp;D106&amp;")")</f>
        <v/>
      </c>
      <c r="B106" s="27"/>
      <c r="C106" s="27"/>
      <c r="D106" s="27"/>
      <c r="E106" s="27"/>
      <c r="F106" s="27"/>
      <c r="G106" s="27"/>
      <c r="H106" s="28"/>
      <c r="I106" s="29" t="str">
        <f aca="true">IF(H106="","",H106-TODAY())</f>
        <v/>
      </c>
      <c r="J106" s="28"/>
      <c r="K106" s="30"/>
      <c r="L106" s="27"/>
      <c r="M106" s="27"/>
      <c r="N106" s="31"/>
      <c r="O106" s="27"/>
      <c r="P106" s="27"/>
      <c r="Q106" s="27"/>
      <c r="R106" s="30"/>
      <c r="S106" s="26" t="str">
        <f aca="false">IF(A106="","",COUNTIF(Faculty!$A$2:$A$201,A106))</f>
        <v/>
      </c>
      <c r="T106" s="27"/>
      <c r="U106" s="26" t="str">
        <f aca="false">IF(A106="","",COUNTIFS('Letter tracker'!$B$2:$B$201,A106,'Letter tracker'!$D$2:$D$201,"Submitted"))</f>
        <v/>
      </c>
      <c r="V106" s="27"/>
      <c r="W106" s="27"/>
      <c r="X106" s="28"/>
      <c r="Y106" s="27"/>
      <c r="Z106" s="27"/>
    </row>
    <row r="107" customFormat="false" ht="15" hidden="false" customHeight="false" outlineLevel="0" collapsed="false">
      <c r="A107" s="26" t="str">
        <f aca="false">IF(B107="","",B107&amp;" ("&amp;D107&amp;")")</f>
        <v/>
      </c>
      <c r="B107" s="27"/>
      <c r="C107" s="27"/>
      <c r="D107" s="27"/>
      <c r="E107" s="27"/>
      <c r="F107" s="27"/>
      <c r="G107" s="27"/>
      <c r="H107" s="28"/>
      <c r="I107" s="29" t="str">
        <f aca="true">IF(H107="","",H107-TODAY())</f>
        <v/>
      </c>
      <c r="J107" s="28"/>
      <c r="K107" s="30"/>
      <c r="L107" s="27"/>
      <c r="M107" s="27"/>
      <c r="N107" s="31"/>
      <c r="O107" s="27"/>
      <c r="P107" s="27"/>
      <c r="Q107" s="27"/>
      <c r="R107" s="30"/>
      <c r="S107" s="26" t="str">
        <f aca="false">IF(A107="","",COUNTIF(Faculty!$A$2:$A$201,A107))</f>
        <v/>
      </c>
      <c r="T107" s="27"/>
      <c r="U107" s="26" t="str">
        <f aca="false">IF(A107="","",COUNTIFS('Letter tracker'!$B$2:$B$201,A107,'Letter tracker'!$D$2:$D$201,"Submitted"))</f>
        <v/>
      </c>
      <c r="V107" s="27"/>
      <c r="W107" s="27"/>
      <c r="X107" s="28"/>
      <c r="Y107" s="27"/>
      <c r="Z107" s="27"/>
    </row>
    <row r="108" customFormat="false" ht="15" hidden="false" customHeight="false" outlineLevel="0" collapsed="false">
      <c r="A108" s="26" t="str">
        <f aca="false">IF(B108="","",B108&amp;" ("&amp;D108&amp;")")</f>
        <v/>
      </c>
      <c r="B108" s="27"/>
      <c r="C108" s="27"/>
      <c r="D108" s="27"/>
      <c r="E108" s="27"/>
      <c r="F108" s="27"/>
      <c r="G108" s="27"/>
      <c r="H108" s="28"/>
      <c r="I108" s="29" t="str">
        <f aca="true">IF(H108="","",H108-TODAY())</f>
        <v/>
      </c>
      <c r="J108" s="28"/>
      <c r="K108" s="30"/>
      <c r="L108" s="27"/>
      <c r="M108" s="27"/>
      <c r="N108" s="31"/>
      <c r="O108" s="27"/>
      <c r="P108" s="27"/>
      <c r="Q108" s="27"/>
      <c r="R108" s="30"/>
      <c r="S108" s="26" t="str">
        <f aca="false">IF(A108="","",COUNTIF(Faculty!$A$2:$A$201,A108))</f>
        <v/>
      </c>
      <c r="T108" s="27"/>
      <c r="U108" s="26" t="str">
        <f aca="false">IF(A108="","",COUNTIFS('Letter tracker'!$B$2:$B$201,A108,'Letter tracker'!$D$2:$D$201,"Submitted"))</f>
        <v/>
      </c>
      <c r="V108" s="27"/>
      <c r="W108" s="27"/>
      <c r="X108" s="28"/>
      <c r="Y108" s="27"/>
      <c r="Z108" s="27"/>
    </row>
    <row r="109" customFormat="false" ht="15" hidden="false" customHeight="false" outlineLevel="0" collapsed="false">
      <c r="A109" s="26" t="str">
        <f aca="false">IF(B109="","",B109&amp;" ("&amp;D109&amp;")")</f>
        <v/>
      </c>
      <c r="B109" s="27"/>
      <c r="C109" s="27"/>
      <c r="D109" s="27"/>
      <c r="E109" s="27"/>
      <c r="F109" s="27"/>
      <c r="G109" s="27"/>
      <c r="H109" s="28"/>
      <c r="I109" s="29" t="str">
        <f aca="true">IF(H109="","",H109-TODAY())</f>
        <v/>
      </c>
      <c r="J109" s="28"/>
      <c r="K109" s="30"/>
      <c r="L109" s="27"/>
      <c r="M109" s="27"/>
      <c r="N109" s="31"/>
      <c r="O109" s="27"/>
      <c r="P109" s="27"/>
      <c r="Q109" s="27"/>
      <c r="R109" s="30"/>
      <c r="S109" s="26" t="str">
        <f aca="false">IF(A109="","",COUNTIF(Faculty!$A$2:$A$201,A109))</f>
        <v/>
      </c>
      <c r="T109" s="27"/>
      <c r="U109" s="26" t="str">
        <f aca="false">IF(A109="","",COUNTIFS('Letter tracker'!$B$2:$B$201,A109,'Letter tracker'!$D$2:$D$201,"Submitted"))</f>
        <v/>
      </c>
      <c r="V109" s="27"/>
      <c r="W109" s="27"/>
      <c r="X109" s="28"/>
      <c r="Y109" s="27"/>
      <c r="Z109" s="27"/>
    </row>
    <row r="110" customFormat="false" ht="15" hidden="false" customHeight="false" outlineLevel="0" collapsed="false">
      <c r="A110" s="26" t="str">
        <f aca="false">IF(B110="","",B110&amp;" ("&amp;D110&amp;")")</f>
        <v/>
      </c>
      <c r="B110" s="27"/>
      <c r="C110" s="27"/>
      <c r="D110" s="27"/>
      <c r="E110" s="27"/>
      <c r="F110" s="27"/>
      <c r="G110" s="27"/>
      <c r="H110" s="28"/>
      <c r="I110" s="29" t="str">
        <f aca="true">IF(H110="","",H110-TODAY())</f>
        <v/>
      </c>
      <c r="J110" s="28"/>
      <c r="K110" s="30"/>
      <c r="L110" s="27"/>
      <c r="M110" s="27"/>
      <c r="N110" s="31"/>
      <c r="O110" s="27"/>
      <c r="P110" s="27"/>
      <c r="Q110" s="27"/>
      <c r="R110" s="30"/>
      <c r="S110" s="26" t="str">
        <f aca="false">IF(A110="","",COUNTIF(Faculty!$A$2:$A$201,A110))</f>
        <v/>
      </c>
      <c r="T110" s="27"/>
      <c r="U110" s="26" t="str">
        <f aca="false">IF(A110="","",COUNTIFS('Letter tracker'!$B$2:$B$201,A110,'Letter tracker'!$D$2:$D$201,"Submitted"))</f>
        <v/>
      </c>
      <c r="V110" s="27"/>
      <c r="W110" s="27"/>
      <c r="X110" s="28"/>
      <c r="Y110" s="27"/>
      <c r="Z110" s="27"/>
    </row>
    <row r="111" customFormat="false" ht="15" hidden="false" customHeight="false" outlineLevel="0" collapsed="false">
      <c r="A111" s="26" t="str">
        <f aca="false">IF(B111="","",B111&amp;" ("&amp;D111&amp;")")</f>
        <v/>
      </c>
      <c r="B111" s="27"/>
      <c r="C111" s="27"/>
      <c r="D111" s="27"/>
      <c r="E111" s="27"/>
      <c r="F111" s="27"/>
      <c r="G111" s="27"/>
      <c r="H111" s="28"/>
      <c r="I111" s="29" t="str">
        <f aca="true">IF(H111="","",H111-TODAY())</f>
        <v/>
      </c>
      <c r="J111" s="28"/>
      <c r="K111" s="30"/>
      <c r="L111" s="27"/>
      <c r="M111" s="27"/>
      <c r="N111" s="31"/>
      <c r="O111" s="27"/>
      <c r="P111" s="27"/>
      <c r="Q111" s="27"/>
      <c r="R111" s="30"/>
      <c r="S111" s="26" t="str">
        <f aca="false">IF(A111="","",COUNTIF(Faculty!$A$2:$A$201,A111))</f>
        <v/>
      </c>
      <c r="T111" s="27"/>
      <c r="U111" s="26" t="str">
        <f aca="false">IF(A111="","",COUNTIFS('Letter tracker'!$B$2:$B$201,A111,'Letter tracker'!$D$2:$D$201,"Submitted"))</f>
        <v/>
      </c>
      <c r="V111" s="27"/>
      <c r="W111" s="27"/>
      <c r="X111" s="28"/>
      <c r="Y111" s="27"/>
      <c r="Z111" s="27"/>
    </row>
    <row r="112" customFormat="false" ht="15" hidden="false" customHeight="false" outlineLevel="0" collapsed="false">
      <c r="A112" s="26" t="str">
        <f aca="false">IF(B112="","",B112&amp;" ("&amp;D112&amp;")")</f>
        <v/>
      </c>
      <c r="B112" s="27"/>
      <c r="C112" s="27"/>
      <c r="D112" s="27"/>
      <c r="E112" s="27"/>
      <c r="F112" s="27"/>
      <c r="G112" s="27"/>
      <c r="H112" s="28"/>
      <c r="I112" s="29" t="str">
        <f aca="true">IF(H112="","",H112-TODAY())</f>
        <v/>
      </c>
      <c r="J112" s="28"/>
      <c r="K112" s="30"/>
      <c r="L112" s="27"/>
      <c r="M112" s="27"/>
      <c r="N112" s="31"/>
      <c r="O112" s="27"/>
      <c r="P112" s="27"/>
      <c r="Q112" s="27"/>
      <c r="R112" s="30"/>
      <c r="S112" s="26" t="str">
        <f aca="false">IF(A112="","",COUNTIF(Faculty!$A$2:$A$201,A112))</f>
        <v/>
      </c>
      <c r="T112" s="27"/>
      <c r="U112" s="26" t="str">
        <f aca="false">IF(A112="","",COUNTIFS('Letter tracker'!$B$2:$B$201,A112,'Letter tracker'!$D$2:$D$201,"Submitted"))</f>
        <v/>
      </c>
      <c r="V112" s="27"/>
      <c r="W112" s="27"/>
      <c r="X112" s="28"/>
      <c r="Y112" s="27"/>
      <c r="Z112" s="27"/>
    </row>
    <row r="113" customFormat="false" ht="15" hidden="false" customHeight="false" outlineLevel="0" collapsed="false">
      <c r="A113" s="26" t="str">
        <f aca="false">IF(B113="","",B113&amp;" ("&amp;D113&amp;")")</f>
        <v/>
      </c>
      <c r="B113" s="27"/>
      <c r="C113" s="27"/>
      <c r="D113" s="27"/>
      <c r="E113" s="27"/>
      <c r="F113" s="27"/>
      <c r="G113" s="27"/>
      <c r="H113" s="28"/>
      <c r="I113" s="29" t="str">
        <f aca="true">IF(H113="","",H113-TODAY())</f>
        <v/>
      </c>
      <c r="J113" s="28"/>
      <c r="K113" s="30"/>
      <c r="L113" s="27"/>
      <c r="M113" s="27"/>
      <c r="N113" s="31"/>
      <c r="O113" s="27"/>
      <c r="P113" s="27"/>
      <c r="Q113" s="27"/>
      <c r="R113" s="30"/>
      <c r="S113" s="26" t="str">
        <f aca="false">IF(A113="","",COUNTIF(Faculty!$A$2:$A$201,A113))</f>
        <v/>
      </c>
      <c r="T113" s="27"/>
      <c r="U113" s="26" t="str">
        <f aca="false">IF(A113="","",COUNTIFS('Letter tracker'!$B$2:$B$201,A113,'Letter tracker'!$D$2:$D$201,"Submitted"))</f>
        <v/>
      </c>
      <c r="V113" s="27"/>
      <c r="W113" s="27"/>
      <c r="X113" s="28"/>
      <c r="Y113" s="27"/>
      <c r="Z113" s="27"/>
    </row>
    <row r="114" customFormat="false" ht="15" hidden="false" customHeight="false" outlineLevel="0" collapsed="false">
      <c r="A114" s="26" t="str">
        <f aca="false">IF(B114="","",B114&amp;" ("&amp;D114&amp;")")</f>
        <v/>
      </c>
      <c r="B114" s="27"/>
      <c r="C114" s="27"/>
      <c r="D114" s="27"/>
      <c r="E114" s="27"/>
      <c r="F114" s="27"/>
      <c r="G114" s="27"/>
      <c r="H114" s="28"/>
      <c r="I114" s="29" t="str">
        <f aca="true">IF(H114="","",H114-TODAY())</f>
        <v/>
      </c>
      <c r="J114" s="28"/>
      <c r="K114" s="30"/>
      <c r="L114" s="27"/>
      <c r="M114" s="27"/>
      <c r="N114" s="31"/>
      <c r="O114" s="27"/>
      <c r="P114" s="27"/>
      <c r="Q114" s="27"/>
      <c r="R114" s="30"/>
      <c r="S114" s="26" t="str">
        <f aca="false">IF(A114="","",COUNTIF(Faculty!$A$2:$A$201,A114))</f>
        <v/>
      </c>
      <c r="T114" s="27"/>
      <c r="U114" s="26" t="str">
        <f aca="false">IF(A114="","",COUNTIFS('Letter tracker'!$B$2:$B$201,A114,'Letter tracker'!$D$2:$D$201,"Submitted"))</f>
        <v/>
      </c>
      <c r="V114" s="27"/>
      <c r="W114" s="27"/>
      <c r="X114" s="28"/>
      <c r="Y114" s="27"/>
      <c r="Z114" s="27"/>
    </row>
    <row r="115" customFormat="false" ht="15" hidden="false" customHeight="false" outlineLevel="0" collapsed="false">
      <c r="A115" s="26" t="str">
        <f aca="false">IF(B115="","",B115&amp;" ("&amp;D115&amp;")")</f>
        <v/>
      </c>
      <c r="B115" s="27"/>
      <c r="C115" s="27"/>
      <c r="D115" s="27"/>
      <c r="E115" s="27"/>
      <c r="F115" s="27"/>
      <c r="G115" s="27"/>
      <c r="H115" s="28"/>
      <c r="I115" s="29" t="str">
        <f aca="true">IF(H115="","",H115-TODAY())</f>
        <v/>
      </c>
      <c r="J115" s="28"/>
      <c r="K115" s="30"/>
      <c r="L115" s="27"/>
      <c r="M115" s="27"/>
      <c r="N115" s="31"/>
      <c r="O115" s="27"/>
      <c r="P115" s="27"/>
      <c r="Q115" s="27"/>
      <c r="R115" s="30"/>
      <c r="S115" s="26" t="str">
        <f aca="false">IF(A115="","",COUNTIF(Faculty!$A$2:$A$201,A115))</f>
        <v/>
      </c>
      <c r="T115" s="27"/>
      <c r="U115" s="26" t="str">
        <f aca="false">IF(A115="","",COUNTIFS('Letter tracker'!$B$2:$B$201,A115,'Letter tracker'!$D$2:$D$201,"Submitted"))</f>
        <v/>
      </c>
      <c r="V115" s="27"/>
      <c r="W115" s="27"/>
      <c r="X115" s="28"/>
      <c r="Y115" s="27"/>
      <c r="Z115" s="27"/>
    </row>
    <row r="116" customFormat="false" ht="15" hidden="false" customHeight="false" outlineLevel="0" collapsed="false">
      <c r="A116" s="26" t="str">
        <f aca="false">IF(B116="","",B116&amp;" ("&amp;D116&amp;")")</f>
        <v/>
      </c>
      <c r="B116" s="27"/>
      <c r="C116" s="27"/>
      <c r="D116" s="27"/>
      <c r="E116" s="27"/>
      <c r="F116" s="27"/>
      <c r="G116" s="27"/>
      <c r="H116" s="28"/>
      <c r="I116" s="29" t="str">
        <f aca="true">IF(H116="","",H116-TODAY())</f>
        <v/>
      </c>
      <c r="J116" s="28"/>
      <c r="K116" s="30"/>
      <c r="L116" s="27"/>
      <c r="M116" s="27"/>
      <c r="N116" s="31"/>
      <c r="O116" s="27"/>
      <c r="P116" s="27"/>
      <c r="Q116" s="27"/>
      <c r="R116" s="30"/>
      <c r="S116" s="26" t="str">
        <f aca="false">IF(A116="","",COUNTIF(Faculty!$A$2:$A$201,A116))</f>
        <v/>
      </c>
      <c r="T116" s="27"/>
      <c r="U116" s="26" t="str">
        <f aca="false">IF(A116="","",COUNTIFS('Letter tracker'!$B$2:$B$201,A116,'Letter tracker'!$D$2:$D$201,"Submitted"))</f>
        <v/>
      </c>
      <c r="V116" s="27"/>
      <c r="W116" s="27"/>
      <c r="X116" s="28"/>
      <c r="Y116" s="27"/>
      <c r="Z116" s="27"/>
    </row>
    <row r="117" customFormat="false" ht="15" hidden="false" customHeight="false" outlineLevel="0" collapsed="false">
      <c r="A117" s="26" t="str">
        <f aca="false">IF(B117="","",B117&amp;" ("&amp;D117&amp;")")</f>
        <v/>
      </c>
      <c r="B117" s="27"/>
      <c r="C117" s="27"/>
      <c r="D117" s="27"/>
      <c r="E117" s="27"/>
      <c r="F117" s="27"/>
      <c r="G117" s="27"/>
      <c r="H117" s="28"/>
      <c r="I117" s="29" t="str">
        <f aca="true">IF(H117="","",H117-TODAY())</f>
        <v/>
      </c>
      <c r="J117" s="28"/>
      <c r="K117" s="30"/>
      <c r="L117" s="27"/>
      <c r="M117" s="27"/>
      <c r="N117" s="31"/>
      <c r="O117" s="27"/>
      <c r="P117" s="27"/>
      <c r="Q117" s="27"/>
      <c r="R117" s="30"/>
      <c r="S117" s="26" t="str">
        <f aca="false">IF(A117="","",COUNTIF(Faculty!$A$2:$A$201,A117))</f>
        <v/>
      </c>
      <c r="T117" s="27"/>
      <c r="U117" s="26" t="str">
        <f aca="false">IF(A117="","",COUNTIFS('Letter tracker'!$B$2:$B$201,A117,'Letter tracker'!$D$2:$D$201,"Submitted"))</f>
        <v/>
      </c>
      <c r="V117" s="27"/>
      <c r="W117" s="27"/>
      <c r="X117" s="28"/>
      <c r="Y117" s="27"/>
      <c r="Z117" s="27"/>
    </row>
    <row r="118" customFormat="false" ht="15" hidden="false" customHeight="false" outlineLevel="0" collapsed="false">
      <c r="A118" s="26" t="str">
        <f aca="false">IF(B118="","",B118&amp;" ("&amp;D118&amp;")")</f>
        <v/>
      </c>
      <c r="B118" s="27"/>
      <c r="C118" s="27"/>
      <c r="D118" s="27"/>
      <c r="E118" s="27"/>
      <c r="F118" s="27"/>
      <c r="G118" s="27"/>
      <c r="H118" s="28"/>
      <c r="I118" s="29" t="str">
        <f aca="true">IF(H118="","",H118-TODAY())</f>
        <v/>
      </c>
      <c r="J118" s="28"/>
      <c r="K118" s="30"/>
      <c r="L118" s="27"/>
      <c r="M118" s="27"/>
      <c r="N118" s="31"/>
      <c r="O118" s="27"/>
      <c r="P118" s="27"/>
      <c r="Q118" s="27"/>
      <c r="R118" s="30"/>
      <c r="S118" s="26" t="str">
        <f aca="false">IF(A118="","",COUNTIF(Faculty!$A$2:$A$201,A118))</f>
        <v/>
      </c>
      <c r="T118" s="27"/>
      <c r="U118" s="26" t="str">
        <f aca="false">IF(A118="","",COUNTIFS('Letter tracker'!$B$2:$B$201,A118,'Letter tracker'!$D$2:$D$201,"Submitted"))</f>
        <v/>
      </c>
      <c r="V118" s="27"/>
      <c r="W118" s="27"/>
      <c r="X118" s="28"/>
      <c r="Y118" s="27"/>
      <c r="Z118" s="27"/>
    </row>
    <row r="119" customFormat="false" ht="15" hidden="false" customHeight="false" outlineLevel="0" collapsed="false">
      <c r="A119" s="26" t="str">
        <f aca="false">IF(B119="","",B119&amp;" ("&amp;D119&amp;")")</f>
        <v/>
      </c>
      <c r="B119" s="27"/>
      <c r="C119" s="27"/>
      <c r="D119" s="27"/>
      <c r="E119" s="27"/>
      <c r="F119" s="27"/>
      <c r="G119" s="27"/>
      <c r="H119" s="28"/>
      <c r="I119" s="29" t="str">
        <f aca="true">IF(H119="","",H119-TODAY())</f>
        <v/>
      </c>
      <c r="J119" s="28"/>
      <c r="K119" s="30"/>
      <c r="L119" s="27"/>
      <c r="M119" s="27"/>
      <c r="N119" s="31"/>
      <c r="O119" s="27"/>
      <c r="P119" s="27"/>
      <c r="Q119" s="27"/>
      <c r="R119" s="30"/>
      <c r="S119" s="26" t="str">
        <f aca="false">IF(A119="","",COUNTIF(Faculty!$A$2:$A$201,A119))</f>
        <v/>
      </c>
      <c r="T119" s="27"/>
      <c r="U119" s="26" t="str">
        <f aca="false">IF(A119="","",COUNTIFS('Letter tracker'!$B$2:$B$201,A119,'Letter tracker'!$D$2:$D$201,"Submitted"))</f>
        <v/>
      </c>
      <c r="V119" s="27"/>
      <c r="W119" s="27"/>
      <c r="X119" s="28"/>
      <c r="Y119" s="27"/>
      <c r="Z119" s="27"/>
    </row>
    <row r="120" customFormat="false" ht="15" hidden="false" customHeight="false" outlineLevel="0" collapsed="false">
      <c r="A120" s="26" t="str">
        <f aca="false">IF(B120="","",B120&amp;" ("&amp;D120&amp;")")</f>
        <v/>
      </c>
      <c r="B120" s="27"/>
      <c r="C120" s="27"/>
      <c r="D120" s="27"/>
      <c r="E120" s="27"/>
      <c r="F120" s="27"/>
      <c r="G120" s="27"/>
      <c r="H120" s="28"/>
      <c r="I120" s="29" t="str">
        <f aca="true">IF(H120="","",H120-TODAY())</f>
        <v/>
      </c>
      <c r="J120" s="28"/>
      <c r="K120" s="30"/>
      <c r="L120" s="27"/>
      <c r="M120" s="27"/>
      <c r="N120" s="31"/>
      <c r="O120" s="27"/>
      <c r="P120" s="27"/>
      <c r="Q120" s="27"/>
      <c r="R120" s="30"/>
      <c r="S120" s="26" t="str">
        <f aca="false">IF(A120="","",COUNTIF(Faculty!$A$2:$A$201,A120))</f>
        <v/>
      </c>
      <c r="T120" s="27"/>
      <c r="U120" s="26" t="str">
        <f aca="false">IF(A120="","",COUNTIFS('Letter tracker'!$B$2:$B$201,A120,'Letter tracker'!$D$2:$D$201,"Submitted"))</f>
        <v/>
      </c>
      <c r="V120" s="27"/>
      <c r="W120" s="27"/>
      <c r="X120" s="28"/>
      <c r="Y120" s="27"/>
      <c r="Z120" s="27"/>
    </row>
    <row r="121" customFormat="false" ht="15" hidden="false" customHeight="false" outlineLevel="0" collapsed="false">
      <c r="A121" s="26" t="str">
        <f aca="false">IF(B121="","",B121&amp;" ("&amp;D121&amp;")")</f>
        <v/>
      </c>
      <c r="B121" s="27"/>
      <c r="C121" s="27"/>
      <c r="D121" s="27"/>
      <c r="E121" s="27"/>
      <c r="F121" s="27"/>
      <c r="G121" s="27"/>
      <c r="H121" s="28"/>
      <c r="I121" s="29" t="str">
        <f aca="true">IF(H121="","",H121-TODAY())</f>
        <v/>
      </c>
      <c r="J121" s="28"/>
      <c r="K121" s="30"/>
      <c r="L121" s="27"/>
      <c r="M121" s="27"/>
      <c r="N121" s="31"/>
      <c r="O121" s="27"/>
      <c r="P121" s="27"/>
      <c r="Q121" s="27"/>
      <c r="R121" s="30"/>
      <c r="S121" s="26" t="str">
        <f aca="false">IF(A121="","",COUNTIF(Faculty!$A$2:$A$201,A121))</f>
        <v/>
      </c>
      <c r="T121" s="27"/>
      <c r="U121" s="26" t="str">
        <f aca="false">IF(A121="","",COUNTIFS('Letter tracker'!$B$2:$B$201,A121,'Letter tracker'!$D$2:$D$201,"Submitted"))</f>
        <v/>
      </c>
      <c r="V121" s="27"/>
      <c r="W121" s="27"/>
      <c r="X121" s="28"/>
      <c r="Y121" s="27"/>
      <c r="Z121" s="27"/>
    </row>
    <row r="122" customFormat="false" ht="15" hidden="false" customHeight="false" outlineLevel="0" collapsed="false">
      <c r="A122" s="26" t="str">
        <f aca="false">IF(B122="","",B122&amp;" ("&amp;D122&amp;")")</f>
        <v/>
      </c>
      <c r="B122" s="27"/>
      <c r="C122" s="27"/>
      <c r="D122" s="27"/>
      <c r="E122" s="27"/>
      <c r="F122" s="27"/>
      <c r="G122" s="27"/>
      <c r="H122" s="28"/>
      <c r="I122" s="29" t="str">
        <f aca="true">IF(H122="","",H122-TODAY())</f>
        <v/>
      </c>
      <c r="J122" s="28"/>
      <c r="K122" s="30"/>
      <c r="L122" s="27"/>
      <c r="M122" s="27"/>
      <c r="N122" s="31"/>
      <c r="O122" s="27"/>
      <c r="P122" s="27"/>
      <c r="Q122" s="27"/>
      <c r="R122" s="30"/>
      <c r="S122" s="26" t="str">
        <f aca="false">IF(A122="","",COUNTIF(Faculty!$A$2:$A$201,A122))</f>
        <v/>
      </c>
      <c r="T122" s="27"/>
      <c r="U122" s="26" t="str">
        <f aca="false">IF(A122="","",COUNTIFS('Letter tracker'!$B$2:$B$201,A122,'Letter tracker'!$D$2:$D$201,"Submitted"))</f>
        <v/>
      </c>
      <c r="V122" s="27"/>
      <c r="W122" s="27"/>
      <c r="X122" s="28"/>
      <c r="Y122" s="27"/>
      <c r="Z122" s="27"/>
    </row>
    <row r="123" customFormat="false" ht="15" hidden="false" customHeight="false" outlineLevel="0" collapsed="false">
      <c r="A123" s="26" t="str">
        <f aca="false">IF(B123="","",B123&amp;" ("&amp;D123&amp;")")</f>
        <v/>
      </c>
      <c r="B123" s="27"/>
      <c r="C123" s="27"/>
      <c r="D123" s="27"/>
      <c r="E123" s="27"/>
      <c r="F123" s="27"/>
      <c r="G123" s="27"/>
      <c r="H123" s="28"/>
      <c r="I123" s="29" t="str">
        <f aca="true">IF(H123="","",H123-TODAY())</f>
        <v/>
      </c>
      <c r="J123" s="28"/>
      <c r="K123" s="30"/>
      <c r="L123" s="27"/>
      <c r="M123" s="27"/>
      <c r="N123" s="31"/>
      <c r="O123" s="27"/>
      <c r="P123" s="27"/>
      <c r="Q123" s="27"/>
      <c r="R123" s="30"/>
      <c r="S123" s="26" t="str">
        <f aca="false">IF(A123="","",COUNTIF(Faculty!$A$2:$A$201,A123))</f>
        <v/>
      </c>
      <c r="T123" s="27"/>
      <c r="U123" s="26" t="str">
        <f aca="false">IF(A123="","",COUNTIFS('Letter tracker'!$B$2:$B$201,A123,'Letter tracker'!$D$2:$D$201,"Submitted"))</f>
        <v/>
      </c>
      <c r="V123" s="27"/>
      <c r="W123" s="27"/>
      <c r="X123" s="28"/>
      <c r="Y123" s="27"/>
      <c r="Z123" s="27"/>
    </row>
    <row r="124" customFormat="false" ht="15" hidden="false" customHeight="false" outlineLevel="0" collapsed="false">
      <c r="A124" s="26" t="str">
        <f aca="false">IF(B124="","",B124&amp;" ("&amp;D124&amp;")")</f>
        <v/>
      </c>
      <c r="B124" s="27"/>
      <c r="C124" s="27"/>
      <c r="D124" s="27"/>
      <c r="E124" s="27"/>
      <c r="F124" s="27"/>
      <c r="G124" s="27"/>
      <c r="H124" s="28"/>
      <c r="I124" s="29" t="str">
        <f aca="true">IF(H124="","",H124-TODAY())</f>
        <v/>
      </c>
      <c r="J124" s="28"/>
      <c r="K124" s="30"/>
      <c r="L124" s="27"/>
      <c r="M124" s="27"/>
      <c r="N124" s="31"/>
      <c r="O124" s="27"/>
      <c r="P124" s="27"/>
      <c r="Q124" s="27"/>
      <c r="R124" s="30"/>
      <c r="S124" s="26" t="str">
        <f aca="false">IF(A124="","",COUNTIF(Faculty!$A$2:$A$201,A124))</f>
        <v/>
      </c>
      <c r="T124" s="27"/>
      <c r="U124" s="26" t="str">
        <f aca="false">IF(A124="","",COUNTIFS('Letter tracker'!$B$2:$B$201,A124,'Letter tracker'!$D$2:$D$201,"Submitted"))</f>
        <v/>
      </c>
      <c r="V124" s="27"/>
      <c r="W124" s="27"/>
      <c r="X124" s="28"/>
      <c r="Y124" s="27"/>
      <c r="Z124" s="27"/>
    </row>
    <row r="125" customFormat="false" ht="15" hidden="false" customHeight="false" outlineLevel="0" collapsed="false">
      <c r="A125" s="26" t="str">
        <f aca="false">IF(B125="","",B125&amp;" ("&amp;D125&amp;")")</f>
        <v/>
      </c>
      <c r="B125" s="27"/>
      <c r="C125" s="27"/>
      <c r="D125" s="27"/>
      <c r="E125" s="27"/>
      <c r="F125" s="27"/>
      <c r="G125" s="27"/>
      <c r="H125" s="28"/>
      <c r="I125" s="29" t="str">
        <f aca="true">IF(H125="","",H125-TODAY())</f>
        <v/>
      </c>
      <c r="J125" s="28"/>
      <c r="K125" s="30"/>
      <c r="L125" s="27"/>
      <c r="M125" s="27"/>
      <c r="N125" s="31"/>
      <c r="O125" s="27"/>
      <c r="P125" s="27"/>
      <c r="Q125" s="27"/>
      <c r="R125" s="30"/>
      <c r="S125" s="26" t="str">
        <f aca="false">IF(A125="","",COUNTIF(Faculty!$A$2:$A$201,A125))</f>
        <v/>
      </c>
      <c r="T125" s="27"/>
      <c r="U125" s="26" t="str">
        <f aca="false">IF(A125="","",COUNTIFS('Letter tracker'!$B$2:$B$201,A125,'Letter tracker'!$D$2:$D$201,"Submitted"))</f>
        <v/>
      </c>
      <c r="V125" s="27"/>
      <c r="W125" s="27"/>
      <c r="X125" s="28"/>
      <c r="Y125" s="27"/>
      <c r="Z125" s="27"/>
    </row>
    <row r="126" customFormat="false" ht="15" hidden="false" customHeight="false" outlineLevel="0" collapsed="false">
      <c r="A126" s="26" t="str">
        <f aca="false">IF(B126="","",B126&amp;" ("&amp;D126&amp;")")</f>
        <v/>
      </c>
      <c r="B126" s="27"/>
      <c r="C126" s="27"/>
      <c r="D126" s="27"/>
      <c r="E126" s="27"/>
      <c r="F126" s="27"/>
      <c r="G126" s="27"/>
      <c r="H126" s="28"/>
      <c r="I126" s="29" t="str">
        <f aca="true">IF(H126="","",H126-TODAY())</f>
        <v/>
      </c>
      <c r="J126" s="28"/>
      <c r="K126" s="30"/>
      <c r="L126" s="27"/>
      <c r="M126" s="27"/>
      <c r="N126" s="31"/>
      <c r="O126" s="27"/>
      <c r="P126" s="27"/>
      <c r="Q126" s="27"/>
      <c r="R126" s="30"/>
      <c r="S126" s="26" t="str">
        <f aca="false">IF(A126="","",COUNTIF(Faculty!$A$2:$A$201,A126))</f>
        <v/>
      </c>
      <c r="T126" s="27"/>
      <c r="U126" s="26" t="str">
        <f aca="false">IF(A126="","",COUNTIFS('Letter tracker'!$B$2:$B$201,A126,'Letter tracker'!$D$2:$D$201,"Submitted"))</f>
        <v/>
      </c>
      <c r="V126" s="27"/>
      <c r="W126" s="27"/>
      <c r="X126" s="28"/>
      <c r="Y126" s="27"/>
      <c r="Z126" s="27"/>
    </row>
    <row r="127" customFormat="false" ht="15" hidden="false" customHeight="false" outlineLevel="0" collapsed="false">
      <c r="A127" s="26" t="str">
        <f aca="false">IF(B127="","",B127&amp;" ("&amp;D127&amp;")")</f>
        <v/>
      </c>
      <c r="B127" s="27"/>
      <c r="C127" s="27"/>
      <c r="D127" s="27"/>
      <c r="E127" s="27"/>
      <c r="F127" s="27"/>
      <c r="G127" s="27"/>
      <c r="H127" s="28"/>
      <c r="I127" s="29" t="str">
        <f aca="true">IF(H127="","",H127-TODAY())</f>
        <v/>
      </c>
      <c r="J127" s="28"/>
      <c r="K127" s="30"/>
      <c r="L127" s="27"/>
      <c r="M127" s="27"/>
      <c r="N127" s="31"/>
      <c r="O127" s="27"/>
      <c r="P127" s="27"/>
      <c r="Q127" s="27"/>
      <c r="R127" s="30"/>
      <c r="S127" s="26" t="str">
        <f aca="false">IF(A127="","",COUNTIF(Faculty!$A$2:$A$201,A127))</f>
        <v/>
      </c>
      <c r="T127" s="27"/>
      <c r="U127" s="26" t="str">
        <f aca="false">IF(A127="","",COUNTIFS('Letter tracker'!$B$2:$B$201,A127,'Letter tracker'!$D$2:$D$201,"Submitted"))</f>
        <v/>
      </c>
      <c r="V127" s="27"/>
      <c r="W127" s="27"/>
      <c r="X127" s="28"/>
      <c r="Y127" s="27"/>
      <c r="Z127" s="27"/>
    </row>
    <row r="128" customFormat="false" ht="15" hidden="false" customHeight="false" outlineLevel="0" collapsed="false">
      <c r="A128" s="26" t="str">
        <f aca="false">IF(B128="","",B128&amp;" ("&amp;D128&amp;")")</f>
        <v/>
      </c>
      <c r="B128" s="27"/>
      <c r="C128" s="27"/>
      <c r="D128" s="27"/>
      <c r="E128" s="27"/>
      <c r="F128" s="27"/>
      <c r="G128" s="27"/>
      <c r="H128" s="28"/>
      <c r="I128" s="29" t="str">
        <f aca="true">IF(H128="","",H128-TODAY())</f>
        <v/>
      </c>
      <c r="J128" s="28"/>
      <c r="K128" s="30"/>
      <c r="L128" s="27"/>
      <c r="M128" s="27"/>
      <c r="N128" s="31"/>
      <c r="O128" s="27"/>
      <c r="P128" s="27"/>
      <c r="Q128" s="27"/>
      <c r="R128" s="30"/>
      <c r="S128" s="26" t="str">
        <f aca="false">IF(A128="","",COUNTIF(Faculty!$A$2:$A$201,A128))</f>
        <v/>
      </c>
      <c r="T128" s="27"/>
      <c r="U128" s="26" t="str">
        <f aca="false">IF(A128="","",COUNTIFS('Letter tracker'!$B$2:$B$201,A128,'Letter tracker'!$D$2:$D$201,"Submitted"))</f>
        <v/>
      </c>
      <c r="V128" s="27"/>
      <c r="W128" s="27"/>
      <c r="X128" s="28"/>
      <c r="Y128" s="27"/>
      <c r="Z128" s="27"/>
    </row>
    <row r="129" customFormat="false" ht="15" hidden="false" customHeight="false" outlineLevel="0" collapsed="false">
      <c r="A129" s="26" t="str">
        <f aca="false">IF(B129="","",B129&amp;" ("&amp;D129&amp;")")</f>
        <v/>
      </c>
      <c r="B129" s="27"/>
      <c r="C129" s="27"/>
      <c r="D129" s="27"/>
      <c r="E129" s="27"/>
      <c r="F129" s="27"/>
      <c r="G129" s="27"/>
      <c r="H129" s="28"/>
      <c r="I129" s="29" t="str">
        <f aca="true">IF(H129="","",H129-TODAY())</f>
        <v/>
      </c>
      <c r="J129" s="28"/>
      <c r="K129" s="30"/>
      <c r="L129" s="27"/>
      <c r="M129" s="27"/>
      <c r="N129" s="31"/>
      <c r="O129" s="27"/>
      <c r="P129" s="27"/>
      <c r="Q129" s="27"/>
      <c r="R129" s="30"/>
      <c r="S129" s="26" t="str">
        <f aca="false">IF(A129="","",COUNTIF(Faculty!$A$2:$A$201,A129))</f>
        <v/>
      </c>
      <c r="T129" s="27"/>
      <c r="U129" s="26" t="str">
        <f aca="false">IF(A129="","",COUNTIFS('Letter tracker'!$B$2:$B$201,A129,'Letter tracker'!$D$2:$D$201,"Submitted"))</f>
        <v/>
      </c>
      <c r="V129" s="27"/>
      <c r="W129" s="27"/>
      <c r="X129" s="28"/>
      <c r="Y129" s="27"/>
      <c r="Z129" s="27"/>
    </row>
    <row r="130" customFormat="false" ht="15" hidden="false" customHeight="false" outlineLevel="0" collapsed="false">
      <c r="A130" s="26" t="str">
        <f aca="false">IF(B130="","",B130&amp;" ("&amp;D130&amp;")")</f>
        <v/>
      </c>
      <c r="B130" s="27"/>
      <c r="C130" s="27"/>
      <c r="D130" s="27"/>
      <c r="E130" s="27"/>
      <c r="F130" s="27"/>
      <c r="G130" s="27"/>
      <c r="H130" s="28"/>
      <c r="I130" s="29" t="str">
        <f aca="true">IF(H130="","",H130-TODAY())</f>
        <v/>
      </c>
      <c r="J130" s="28"/>
      <c r="K130" s="30"/>
      <c r="L130" s="27"/>
      <c r="M130" s="27"/>
      <c r="N130" s="31"/>
      <c r="O130" s="27"/>
      <c r="P130" s="27"/>
      <c r="Q130" s="27"/>
      <c r="R130" s="30"/>
      <c r="S130" s="26" t="str">
        <f aca="false">IF(A130="","",COUNTIF(Faculty!$A$2:$A$201,A130))</f>
        <v/>
      </c>
      <c r="T130" s="27"/>
      <c r="U130" s="26" t="str">
        <f aca="false">IF(A130="","",COUNTIFS('Letter tracker'!$B$2:$B$201,A130,'Letter tracker'!$D$2:$D$201,"Submitted"))</f>
        <v/>
      </c>
      <c r="V130" s="27"/>
      <c r="W130" s="27"/>
      <c r="X130" s="28"/>
      <c r="Y130" s="27"/>
      <c r="Z130" s="27"/>
    </row>
    <row r="131" customFormat="false" ht="15" hidden="false" customHeight="false" outlineLevel="0" collapsed="false">
      <c r="A131" s="26" t="str">
        <f aca="false">IF(B131="","",B131&amp;" ("&amp;D131&amp;")")</f>
        <v/>
      </c>
      <c r="B131" s="27"/>
      <c r="C131" s="27"/>
      <c r="D131" s="27"/>
      <c r="E131" s="27"/>
      <c r="F131" s="27"/>
      <c r="G131" s="27"/>
      <c r="H131" s="28"/>
      <c r="I131" s="29" t="str">
        <f aca="true">IF(H131="","",H131-TODAY())</f>
        <v/>
      </c>
      <c r="J131" s="28"/>
      <c r="K131" s="30"/>
      <c r="L131" s="27"/>
      <c r="M131" s="27"/>
      <c r="N131" s="31"/>
      <c r="O131" s="27"/>
      <c r="P131" s="27"/>
      <c r="Q131" s="27"/>
      <c r="R131" s="30"/>
      <c r="S131" s="26" t="str">
        <f aca="false">IF(A131="","",COUNTIF(Faculty!$A$2:$A$201,A131))</f>
        <v/>
      </c>
      <c r="T131" s="27"/>
      <c r="U131" s="26" t="str">
        <f aca="false">IF(A131="","",COUNTIFS('Letter tracker'!$B$2:$B$201,A131,'Letter tracker'!$D$2:$D$201,"Submitted"))</f>
        <v/>
      </c>
      <c r="V131" s="27"/>
      <c r="W131" s="27"/>
      <c r="X131" s="28"/>
      <c r="Y131" s="27"/>
      <c r="Z131" s="27"/>
    </row>
    <row r="132" customFormat="false" ht="15" hidden="false" customHeight="false" outlineLevel="0" collapsed="false">
      <c r="A132" s="26" t="str">
        <f aca="false">IF(B132="","",B132&amp;" ("&amp;D132&amp;")")</f>
        <v/>
      </c>
      <c r="B132" s="27"/>
      <c r="C132" s="27"/>
      <c r="D132" s="27"/>
      <c r="E132" s="27"/>
      <c r="F132" s="27"/>
      <c r="G132" s="27"/>
      <c r="H132" s="28"/>
      <c r="I132" s="29" t="str">
        <f aca="true">IF(H132="","",H132-TODAY())</f>
        <v/>
      </c>
      <c r="J132" s="28"/>
      <c r="K132" s="30"/>
      <c r="L132" s="27"/>
      <c r="M132" s="27"/>
      <c r="N132" s="31"/>
      <c r="O132" s="27"/>
      <c r="P132" s="27"/>
      <c r="Q132" s="27"/>
      <c r="R132" s="30"/>
      <c r="S132" s="26" t="str">
        <f aca="false">IF(A132="","",COUNTIF(Faculty!$A$2:$A$201,A132))</f>
        <v/>
      </c>
      <c r="T132" s="27"/>
      <c r="U132" s="26" t="str">
        <f aca="false">IF(A132="","",COUNTIFS('Letter tracker'!$B$2:$B$201,A132,'Letter tracker'!$D$2:$D$201,"Submitted"))</f>
        <v/>
      </c>
      <c r="V132" s="27"/>
      <c r="W132" s="27"/>
      <c r="X132" s="28"/>
      <c r="Y132" s="27"/>
      <c r="Z132" s="27"/>
    </row>
    <row r="133" customFormat="false" ht="15" hidden="false" customHeight="false" outlineLevel="0" collapsed="false">
      <c r="A133" s="26" t="str">
        <f aca="false">IF(B133="","",B133&amp;" ("&amp;D133&amp;")")</f>
        <v/>
      </c>
      <c r="B133" s="27"/>
      <c r="C133" s="27"/>
      <c r="D133" s="27"/>
      <c r="E133" s="27"/>
      <c r="F133" s="27"/>
      <c r="G133" s="27"/>
      <c r="H133" s="28"/>
      <c r="I133" s="29" t="str">
        <f aca="true">IF(H133="","",H133-TODAY())</f>
        <v/>
      </c>
      <c r="J133" s="28"/>
      <c r="K133" s="30"/>
      <c r="L133" s="27"/>
      <c r="M133" s="27"/>
      <c r="N133" s="31"/>
      <c r="O133" s="27"/>
      <c r="P133" s="27"/>
      <c r="Q133" s="27"/>
      <c r="R133" s="30"/>
      <c r="S133" s="26" t="str">
        <f aca="false">IF(A133="","",COUNTIF(Faculty!$A$2:$A$201,A133))</f>
        <v/>
      </c>
      <c r="T133" s="27"/>
      <c r="U133" s="26" t="str">
        <f aca="false">IF(A133="","",COUNTIFS('Letter tracker'!$B$2:$B$201,A133,'Letter tracker'!$D$2:$D$201,"Submitted"))</f>
        <v/>
      </c>
      <c r="V133" s="27"/>
      <c r="W133" s="27"/>
      <c r="X133" s="28"/>
      <c r="Y133" s="27"/>
      <c r="Z133" s="27"/>
    </row>
    <row r="134" customFormat="false" ht="15" hidden="false" customHeight="false" outlineLevel="0" collapsed="false">
      <c r="A134" s="26" t="str">
        <f aca="false">IF(B134="","",B134&amp;" ("&amp;D134&amp;")")</f>
        <v/>
      </c>
      <c r="B134" s="27"/>
      <c r="C134" s="27"/>
      <c r="D134" s="27"/>
      <c r="E134" s="27"/>
      <c r="F134" s="27"/>
      <c r="G134" s="27"/>
      <c r="H134" s="28"/>
      <c r="I134" s="29" t="str">
        <f aca="true">IF(H134="","",H134-TODAY())</f>
        <v/>
      </c>
      <c r="J134" s="28"/>
      <c r="K134" s="30"/>
      <c r="L134" s="27"/>
      <c r="M134" s="27"/>
      <c r="N134" s="31"/>
      <c r="O134" s="27"/>
      <c r="P134" s="27"/>
      <c r="Q134" s="27"/>
      <c r="R134" s="30"/>
      <c r="S134" s="26" t="str">
        <f aca="false">IF(A134="","",COUNTIF(Faculty!$A$2:$A$201,A134))</f>
        <v/>
      </c>
      <c r="T134" s="27"/>
      <c r="U134" s="26" t="str">
        <f aca="false">IF(A134="","",COUNTIFS('Letter tracker'!$B$2:$B$201,A134,'Letter tracker'!$D$2:$D$201,"Submitted"))</f>
        <v/>
      </c>
      <c r="V134" s="27"/>
      <c r="W134" s="27"/>
      <c r="X134" s="28"/>
      <c r="Y134" s="27"/>
      <c r="Z134" s="27"/>
    </row>
    <row r="135" customFormat="false" ht="15" hidden="false" customHeight="false" outlineLevel="0" collapsed="false">
      <c r="A135" s="26" t="str">
        <f aca="false">IF(B135="","",B135&amp;" ("&amp;D135&amp;")")</f>
        <v/>
      </c>
      <c r="B135" s="27"/>
      <c r="C135" s="27"/>
      <c r="D135" s="27"/>
      <c r="E135" s="27"/>
      <c r="F135" s="27"/>
      <c r="G135" s="27"/>
      <c r="H135" s="28"/>
      <c r="I135" s="29" t="str">
        <f aca="true">IF(H135="","",H135-TODAY())</f>
        <v/>
      </c>
      <c r="J135" s="28"/>
      <c r="K135" s="30"/>
      <c r="L135" s="27"/>
      <c r="M135" s="27"/>
      <c r="N135" s="31"/>
      <c r="O135" s="27"/>
      <c r="P135" s="27"/>
      <c r="Q135" s="27"/>
      <c r="R135" s="30"/>
      <c r="S135" s="26" t="str">
        <f aca="false">IF(A135="","",COUNTIF(Faculty!$A$2:$A$201,A135))</f>
        <v/>
      </c>
      <c r="T135" s="27"/>
      <c r="U135" s="26" t="str">
        <f aca="false">IF(A135="","",COUNTIFS('Letter tracker'!$B$2:$B$201,A135,'Letter tracker'!$D$2:$D$201,"Submitted"))</f>
        <v/>
      </c>
      <c r="V135" s="27"/>
      <c r="W135" s="27"/>
      <c r="X135" s="28"/>
      <c r="Y135" s="27"/>
      <c r="Z135" s="27"/>
    </row>
    <row r="136" customFormat="false" ht="15" hidden="false" customHeight="false" outlineLevel="0" collapsed="false">
      <c r="A136" s="26" t="str">
        <f aca="false">IF(B136="","",B136&amp;" ("&amp;D136&amp;")")</f>
        <v/>
      </c>
      <c r="B136" s="27"/>
      <c r="C136" s="27"/>
      <c r="D136" s="27"/>
      <c r="E136" s="27"/>
      <c r="F136" s="27"/>
      <c r="G136" s="27"/>
      <c r="H136" s="28"/>
      <c r="I136" s="29" t="str">
        <f aca="true">IF(H136="","",H136-TODAY())</f>
        <v/>
      </c>
      <c r="J136" s="28"/>
      <c r="K136" s="30"/>
      <c r="L136" s="27"/>
      <c r="M136" s="27"/>
      <c r="N136" s="31"/>
      <c r="O136" s="27"/>
      <c r="P136" s="27"/>
      <c r="Q136" s="27"/>
      <c r="R136" s="30"/>
      <c r="S136" s="26" t="str">
        <f aca="false">IF(A136="","",COUNTIF(Faculty!$A$2:$A$201,A136))</f>
        <v/>
      </c>
      <c r="T136" s="27"/>
      <c r="U136" s="26" t="str">
        <f aca="false">IF(A136="","",COUNTIFS('Letter tracker'!$B$2:$B$201,A136,'Letter tracker'!$D$2:$D$201,"Submitted"))</f>
        <v/>
      </c>
      <c r="V136" s="27"/>
      <c r="W136" s="27"/>
      <c r="X136" s="28"/>
      <c r="Y136" s="27"/>
      <c r="Z136" s="27"/>
    </row>
    <row r="137" customFormat="false" ht="15" hidden="false" customHeight="false" outlineLevel="0" collapsed="false">
      <c r="A137" s="26" t="str">
        <f aca="false">IF(B137="","",B137&amp;" ("&amp;D137&amp;")")</f>
        <v/>
      </c>
      <c r="B137" s="27"/>
      <c r="C137" s="27"/>
      <c r="D137" s="27"/>
      <c r="E137" s="27"/>
      <c r="F137" s="27"/>
      <c r="G137" s="27"/>
      <c r="H137" s="28"/>
      <c r="I137" s="29" t="str">
        <f aca="true">IF(H137="","",H137-TODAY())</f>
        <v/>
      </c>
      <c r="J137" s="28"/>
      <c r="K137" s="30"/>
      <c r="L137" s="27"/>
      <c r="M137" s="27"/>
      <c r="N137" s="31"/>
      <c r="O137" s="27"/>
      <c r="P137" s="27"/>
      <c r="Q137" s="27"/>
      <c r="R137" s="30"/>
      <c r="S137" s="26" t="str">
        <f aca="false">IF(A137="","",COUNTIF(Faculty!$A$2:$A$201,A137))</f>
        <v/>
      </c>
      <c r="T137" s="27"/>
      <c r="U137" s="26" t="str">
        <f aca="false">IF(A137="","",COUNTIFS('Letter tracker'!$B$2:$B$201,A137,'Letter tracker'!$D$2:$D$201,"Submitted"))</f>
        <v/>
      </c>
      <c r="V137" s="27"/>
      <c r="W137" s="27"/>
      <c r="X137" s="28"/>
      <c r="Y137" s="27"/>
      <c r="Z137" s="27"/>
    </row>
    <row r="138" customFormat="false" ht="15" hidden="false" customHeight="false" outlineLevel="0" collapsed="false">
      <c r="A138" s="26" t="str">
        <f aca="false">IF(B138="","",B138&amp;" ("&amp;D138&amp;")")</f>
        <v/>
      </c>
      <c r="B138" s="27"/>
      <c r="C138" s="27"/>
      <c r="D138" s="27"/>
      <c r="E138" s="27"/>
      <c r="F138" s="27"/>
      <c r="G138" s="27"/>
      <c r="H138" s="28"/>
      <c r="I138" s="29" t="str">
        <f aca="true">IF(H138="","",H138-TODAY())</f>
        <v/>
      </c>
      <c r="J138" s="28"/>
      <c r="K138" s="30"/>
      <c r="L138" s="27"/>
      <c r="M138" s="27"/>
      <c r="N138" s="31"/>
      <c r="O138" s="27"/>
      <c r="P138" s="27"/>
      <c r="Q138" s="27"/>
      <c r="R138" s="30"/>
      <c r="S138" s="26" t="str">
        <f aca="false">IF(A138="","",COUNTIF(Faculty!$A$2:$A$201,A138))</f>
        <v/>
      </c>
      <c r="T138" s="27"/>
      <c r="U138" s="26" t="str">
        <f aca="false">IF(A138="","",COUNTIFS('Letter tracker'!$B$2:$B$201,A138,'Letter tracker'!$D$2:$D$201,"Submitted"))</f>
        <v/>
      </c>
      <c r="V138" s="27"/>
      <c r="W138" s="27"/>
      <c r="X138" s="28"/>
      <c r="Y138" s="27"/>
      <c r="Z138" s="27"/>
    </row>
    <row r="139" customFormat="false" ht="15" hidden="false" customHeight="false" outlineLevel="0" collapsed="false">
      <c r="A139" s="26" t="str">
        <f aca="false">IF(B139="","",B139&amp;" ("&amp;D139&amp;")")</f>
        <v/>
      </c>
      <c r="B139" s="27"/>
      <c r="C139" s="27"/>
      <c r="D139" s="27"/>
      <c r="E139" s="27"/>
      <c r="F139" s="27"/>
      <c r="G139" s="27"/>
      <c r="H139" s="28"/>
      <c r="I139" s="29" t="str">
        <f aca="true">IF(H139="","",H139-TODAY())</f>
        <v/>
      </c>
      <c r="J139" s="28"/>
      <c r="K139" s="30"/>
      <c r="L139" s="27"/>
      <c r="M139" s="27"/>
      <c r="N139" s="31"/>
      <c r="O139" s="27"/>
      <c r="P139" s="27"/>
      <c r="Q139" s="27"/>
      <c r="R139" s="30"/>
      <c r="S139" s="26" t="str">
        <f aca="false">IF(A139="","",COUNTIF(Faculty!$A$2:$A$201,A139))</f>
        <v/>
      </c>
      <c r="T139" s="27"/>
      <c r="U139" s="26" t="str">
        <f aca="false">IF(A139="","",COUNTIFS('Letter tracker'!$B$2:$B$201,A139,'Letter tracker'!$D$2:$D$201,"Submitted"))</f>
        <v/>
      </c>
      <c r="V139" s="27"/>
      <c r="W139" s="27"/>
      <c r="X139" s="28"/>
      <c r="Y139" s="27"/>
      <c r="Z139" s="27"/>
    </row>
    <row r="140" customFormat="false" ht="15" hidden="false" customHeight="false" outlineLevel="0" collapsed="false">
      <c r="A140" s="26" t="str">
        <f aca="false">IF(B140="","",B140&amp;" ("&amp;D140&amp;")")</f>
        <v/>
      </c>
      <c r="B140" s="27"/>
      <c r="C140" s="27"/>
      <c r="D140" s="27"/>
      <c r="E140" s="27"/>
      <c r="F140" s="27"/>
      <c r="G140" s="27"/>
      <c r="H140" s="28"/>
      <c r="I140" s="29" t="str">
        <f aca="true">IF(H140="","",H140-TODAY())</f>
        <v/>
      </c>
      <c r="J140" s="28"/>
      <c r="K140" s="30"/>
      <c r="L140" s="27"/>
      <c r="M140" s="27"/>
      <c r="N140" s="31"/>
      <c r="O140" s="27"/>
      <c r="P140" s="27"/>
      <c r="Q140" s="27"/>
      <c r="R140" s="30"/>
      <c r="S140" s="26" t="str">
        <f aca="false">IF(A140="","",COUNTIF(Faculty!$A$2:$A$201,A140))</f>
        <v/>
      </c>
      <c r="T140" s="27"/>
      <c r="U140" s="26" t="str">
        <f aca="false">IF(A140="","",COUNTIFS('Letter tracker'!$B$2:$B$201,A140,'Letter tracker'!$D$2:$D$201,"Submitted"))</f>
        <v/>
      </c>
      <c r="V140" s="27"/>
      <c r="W140" s="27"/>
      <c r="X140" s="28"/>
      <c r="Y140" s="27"/>
      <c r="Z140" s="27"/>
    </row>
    <row r="141" customFormat="false" ht="15" hidden="false" customHeight="false" outlineLevel="0" collapsed="false">
      <c r="A141" s="26" t="str">
        <f aca="false">IF(B141="","",B141&amp;" ("&amp;D141&amp;")")</f>
        <v/>
      </c>
      <c r="B141" s="27"/>
      <c r="C141" s="27"/>
      <c r="D141" s="27"/>
      <c r="E141" s="27"/>
      <c r="F141" s="27"/>
      <c r="G141" s="27"/>
      <c r="H141" s="28"/>
      <c r="I141" s="29" t="str">
        <f aca="true">IF(H141="","",H141-TODAY())</f>
        <v/>
      </c>
      <c r="J141" s="28"/>
      <c r="K141" s="30"/>
      <c r="L141" s="27"/>
      <c r="M141" s="27"/>
      <c r="N141" s="31"/>
      <c r="O141" s="27"/>
      <c r="P141" s="27"/>
      <c r="Q141" s="27"/>
      <c r="R141" s="30"/>
      <c r="S141" s="26" t="str">
        <f aca="false">IF(A141="","",COUNTIF(Faculty!$A$2:$A$201,A141))</f>
        <v/>
      </c>
      <c r="T141" s="27"/>
      <c r="U141" s="26" t="str">
        <f aca="false">IF(A141="","",COUNTIFS('Letter tracker'!$B$2:$B$201,A141,'Letter tracker'!$D$2:$D$201,"Submitted"))</f>
        <v/>
      </c>
      <c r="V141" s="27"/>
      <c r="W141" s="27"/>
      <c r="X141" s="28"/>
      <c r="Y141" s="27"/>
      <c r="Z141" s="27"/>
    </row>
    <row r="142" customFormat="false" ht="15" hidden="false" customHeight="false" outlineLevel="0" collapsed="false">
      <c r="A142" s="26" t="str">
        <f aca="false">IF(B142="","",B142&amp;" ("&amp;D142&amp;")")</f>
        <v/>
      </c>
      <c r="B142" s="27"/>
      <c r="C142" s="27"/>
      <c r="D142" s="27"/>
      <c r="E142" s="27"/>
      <c r="F142" s="27"/>
      <c r="G142" s="27"/>
      <c r="H142" s="28"/>
      <c r="I142" s="29" t="str">
        <f aca="true">IF(H142="","",H142-TODAY())</f>
        <v/>
      </c>
      <c r="J142" s="28"/>
      <c r="K142" s="30"/>
      <c r="L142" s="27"/>
      <c r="M142" s="27"/>
      <c r="N142" s="31"/>
      <c r="O142" s="27"/>
      <c r="P142" s="27"/>
      <c r="Q142" s="27"/>
      <c r="R142" s="30"/>
      <c r="S142" s="26" t="str">
        <f aca="false">IF(A142="","",COUNTIF(Faculty!$A$2:$A$201,A142))</f>
        <v/>
      </c>
      <c r="T142" s="27"/>
      <c r="U142" s="26" t="str">
        <f aca="false">IF(A142="","",COUNTIFS('Letter tracker'!$B$2:$B$201,A142,'Letter tracker'!$D$2:$D$201,"Submitted"))</f>
        <v/>
      </c>
      <c r="V142" s="27"/>
      <c r="W142" s="27"/>
      <c r="X142" s="28"/>
      <c r="Y142" s="27"/>
      <c r="Z142" s="27"/>
    </row>
    <row r="143" customFormat="false" ht="15" hidden="false" customHeight="false" outlineLevel="0" collapsed="false">
      <c r="A143" s="26" t="str">
        <f aca="false">IF(B143="","",B143&amp;" ("&amp;D143&amp;")")</f>
        <v/>
      </c>
      <c r="B143" s="27"/>
      <c r="C143" s="27"/>
      <c r="D143" s="27"/>
      <c r="E143" s="27"/>
      <c r="F143" s="27"/>
      <c r="G143" s="27"/>
      <c r="H143" s="28"/>
      <c r="I143" s="29" t="str">
        <f aca="true">IF(H143="","",H143-TODAY())</f>
        <v/>
      </c>
      <c r="J143" s="28"/>
      <c r="K143" s="30"/>
      <c r="L143" s="27"/>
      <c r="M143" s="27"/>
      <c r="N143" s="31"/>
      <c r="O143" s="27"/>
      <c r="P143" s="27"/>
      <c r="Q143" s="27"/>
      <c r="R143" s="30"/>
      <c r="S143" s="26" t="str">
        <f aca="false">IF(A143="","",COUNTIF(Faculty!$A$2:$A$201,A143))</f>
        <v/>
      </c>
      <c r="T143" s="27"/>
      <c r="U143" s="26" t="str">
        <f aca="false">IF(A143="","",COUNTIFS('Letter tracker'!$B$2:$B$201,A143,'Letter tracker'!$D$2:$D$201,"Submitted"))</f>
        <v/>
      </c>
      <c r="V143" s="27"/>
      <c r="W143" s="27"/>
      <c r="X143" s="28"/>
      <c r="Y143" s="27"/>
      <c r="Z143" s="27"/>
    </row>
    <row r="144" customFormat="false" ht="15" hidden="false" customHeight="false" outlineLevel="0" collapsed="false">
      <c r="A144" s="26" t="str">
        <f aca="false">IF(B144="","",B144&amp;" ("&amp;D144&amp;")")</f>
        <v/>
      </c>
      <c r="B144" s="27"/>
      <c r="C144" s="27"/>
      <c r="D144" s="27"/>
      <c r="E144" s="27"/>
      <c r="F144" s="27"/>
      <c r="G144" s="27"/>
      <c r="H144" s="28"/>
      <c r="I144" s="29" t="str">
        <f aca="true">IF(H144="","",H144-TODAY())</f>
        <v/>
      </c>
      <c r="J144" s="28"/>
      <c r="K144" s="30"/>
      <c r="L144" s="27"/>
      <c r="M144" s="27"/>
      <c r="N144" s="31"/>
      <c r="O144" s="27"/>
      <c r="P144" s="27"/>
      <c r="Q144" s="27"/>
      <c r="R144" s="30"/>
      <c r="S144" s="26" t="str">
        <f aca="false">IF(A144="","",COUNTIF(Faculty!$A$2:$A$201,A144))</f>
        <v/>
      </c>
      <c r="T144" s="27"/>
      <c r="U144" s="26" t="str">
        <f aca="false">IF(A144="","",COUNTIFS('Letter tracker'!$B$2:$B$201,A144,'Letter tracker'!$D$2:$D$201,"Submitted"))</f>
        <v/>
      </c>
      <c r="V144" s="27"/>
      <c r="W144" s="27"/>
      <c r="X144" s="28"/>
      <c r="Y144" s="27"/>
      <c r="Z144" s="27"/>
    </row>
    <row r="145" customFormat="false" ht="15" hidden="false" customHeight="false" outlineLevel="0" collapsed="false">
      <c r="A145" s="26" t="str">
        <f aca="false">IF(B145="","",B145&amp;" ("&amp;D145&amp;")")</f>
        <v/>
      </c>
      <c r="B145" s="27"/>
      <c r="C145" s="27"/>
      <c r="D145" s="27"/>
      <c r="E145" s="27"/>
      <c r="F145" s="27"/>
      <c r="G145" s="27"/>
      <c r="H145" s="28"/>
      <c r="I145" s="29" t="str">
        <f aca="true">IF(H145="","",H145-TODAY())</f>
        <v/>
      </c>
      <c r="J145" s="28"/>
      <c r="K145" s="30"/>
      <c r="L145" s="27"/>
      <c r="M145" s="27"/>
      <c r="N145" s="31"/>
      <c r="O145" s="27"/>
      <c r="P145" s="27"/>
      <c r="Q145" s="27"/>
      <c r="R145" s="30"/>
      <c r="S145" s="26" t="str">
        <f aca="false">IF(A145="","",COUNTIF(Faculty!$A$2:$A$201,A145))</f>
        <v/>
      </c>
      <c r="T145" s="27"/>
      <c r="U145" s="26" t="str">
        <f aca="false">IF(A145="","",COUNTIFS('Letter tracker'!$B$2:$B$201,A145,'Letter tracker'!$D$2:$D$201,"Submitted"))</f>
        <v/>
      </c>
      <c r="V145" s="27"/>
      <c r="W145" s="27"/>
      <c r="X145" s="28"/>
      <c r="Y145" s="27"/>
      <c r="Z145" s="27"/>
    </row>
    <row r="146" customFormat="false" ht="15" hidden="false" customHeight="false" outlineLevel="0" collapsed="false">
      <c r="A146" s="26" t="str">
        <f aca="false">IF(B146="","",B146&amp;" ("&amp;D146&amp;")")</f>
        <v/>
      </c>
      <c r="B146" s="27"/>
      <c r="C146" s="27"/>
      <c r="D146" s="27"/>
      <c r="E146" s="27"/>
      <c r="F146" s="27"/>
      <c r="G146" s="27"/>
      <c r="H146" s="28"/>
      <c r="I146" s="29" t="str">
        <f aca="true">IF(H146="","",H146-TODAY())</f>
        <v/>
      </c>
      <c r="J146" s="28"/>
      <c r="K146" s="30"/>
      <c r="L146" s="27"/>
      <c r="M146" s="27"/>
      <c r="N146" s="31"/>
      <c r="O146" s="27"/>
      <c r="P146" s="27"/>
      <c r="Q146" s="27"/>
      <c r="R146" s="30"/>
      <c r="S146" s="26" t="str">
        <f aca="false">IF(A146="","",COUNTIF(Faculty!$A$2:$A$201,A146))</f>
        <v/>
      </c>
      <c r="T146" s="27"/>
      <c r="U146" s="26" t="str">
        <f aca="false">IF(A146="","",COUNTIFS('Letter tracker'!$B$2:$B$201,A146,'Letter tracker'!$D$2:$D$201,"Submitted"))</f>
        <v/>
      </c>
      <c r="V146" s="27"/>
      <c r="W146" s="27"/>
      <c r="X146" s="28"/>
      <c r="Y146" s="27"/>
      <c r="Z146" s="27"/>
    </row>
    <row r="147" customFormat="false" ht="15" hidden="false" customHeight="false" outlineLevel="0" collapsed="false">
      <c r="A147" s="26" t="str">
        <f aca="false">IF(B147="","",B147&amp;" ("&amp;D147&amp;")")</f>
        <v/>
      </c>
      <c r="B147" s="27"/>
      <c r="C147" s="27"/>
      <c r="D147" s="27"/>
      <c r="E147" s="27"/>
      <c r="F147" s="27"/>
      <c r="G147" s="27"/>
      <c r="H147" s="28"/>
      <c r="I147" s="29" t="str">
        <f aca="true">IF(H147="","",H147-TODAY())</f>
        <v/>
      </c>
      <c r="J147" s="28"/>
      <c r="K147" s="30"/>
      <c r="L147" s="27"/>
      <c r="M147" s="27"/>
      <c r="N147" s="31"/>
      <c r="O147" s="27"/>
      <c r="P147" s="27"/>
      <c r="Q147" s="27"/>
      <c r="R147" s="30"/>
      <c r="S147" s="26" t="str">
        <f aca="false">IF(A147="","",COUNTIF(Faculty!$A$2:$A$201,A147))</f>
        <v/>
      </c>
      <c r="T147" s="27"/>
      <c r="U147" s="26" t="str">
        <f aca="false">IF(A147="","",COUNTIFS('Letter tracker'!$B$2:$B$201,A147,'Letter tracker'!$D$2:$D$201,"Submitted"))</f>
        <v/>
      </c>
      <c r="V147" s="27"/>
      <c r="W147" s="27"/>
      <c r="X147" s="28"/>
      <c r="Y147" s="27"/>
      <c r="Z147" s="27"/>
    </row>
    <row r="148" customFormat="false" ht="15" hidden="false" customHeight="false" outlineLevel="0" collapsed="false">
      <c r="A148" s="26" t="str">
        <f aca="false">IF(B148="","",B148&amp;" ("&amp;D148&amp;")")</f>
        <v/>
      </c>
      <c r="B148" s="27"/>
      <c r="C148" s="27"/>
      <c r="D148" s="27"/>
      <c r="E148" s="27"/>
      <c r="F148" s="27"/>
      <c r="G148" s="27"/>
      <c r="H148" s="28"/>
      <c r="I148" s="29" t="str">
        <f aca="true">IF(H148="","",H148-TODAY())</f>
        <v/>
      </c>
      <c r="J148" s="28"/>
      <c r="K148" s="30"/>
      <c r="L148" s="27"/>
      <c r="M148" s="27"/>
      <c r="N148" s="31"/>
      <c r="O148" s="27"/>
      <c r="P148" s="27"/>
      <c r="Q148" s="27"/>
      <c r="R148" s="30"/>
      <c r="S148" s="26" t="str">
        <f aca="false">IF(A148="","",COUNTIF(Faculty!$A$2:$A$201,A148))</f>
        <v/>
      </c>
      <c r="T148" s="27"/>
      <c r="U148" s="26" t="str">
        <f aca="false">IF(A148="","",COUNTIFS('Letter tracker'!$B$2:$B$201,A148,'Letter tracker'!$D$2:$D$201,"Submitted"))</f>
        <v/>
      </c>
      <c r="V148" s="27"/>
      <c r="W148" s="27"/>
      <c r="X148" s="28"/>
      <c r="Y148" s="27"/>
      <c r="Z148" s="27"/>
    </row>
    <row r="149" customFormat="false" ht="15" hidden="false" customHeight="false" outlineLevel="0" collapsed="false">
      <c r="A149" s="26" t="str">
        <f aca="false">IF(B149="","",B149&amp;" ("&amp;D149&amp;")")</f>
        <v/>
      </c>
      <c r="B149" s="27"/>
      <c r="C149" s="27"/>
      <c r="D149" s="27"/>
      <c r="E149" s="27"/>
      <c r="F149" s="27"/>
      <c r="G149" s="27"/>
      <c r="H149" s="28"/>
      <c r="I149" s="29" t="str">
        <f aca="true">IF(H149="","",H149-TODAY())</f>
        <v/>
      </c>
      <c r="J149" s="28"/>
      <c r="K149" s="30"/>
      <c r="L149" s="27"/>
      <c r="M149" s="27"/>
      <c r="N149" s="31"/>
      <c r="O149" s="27"/>
      <c r="P149" s="27"/>
      <c r="Q149" s="27"/>
      <c r="R149" s="30"/>
      <c r="S149" s="26" t="str">
        <f aca="false">IF(A149="","",COUNTIF(Faculty!$A$2:$A$201,A149))</f>
        <v/>
      </c>
      <c r="T149" s="27"/>
      <c r="U149" s="26" t="str">
        <f aca="false">IF(A149="","",COUNTIFS('Letter tracker'!$B$2:$B$201,A149,'Letter tracker'!$D$2:$D$201,"Submitted"))</f>
        <v/>
      </c>
      <c r="V149" s="27"/>
      <c r="W149" s="27"/>
      <c r="X149" s="28"/>
      <c r="Y149" s="27"/>
      <c r="Z149" s="27"/>
    </row>
    <row r="150" customFormat="false" ht="15" hidden="false" customHeight="false" outlineLevel="0" collapsed="false">
      <c r="A150" s="26" t="str">
        <f aca="false">IF(B150="","",B150&amp;" ("&amp;D150&amp;")")</f>
        <v/>
      </c>
      <c r="B150" s="27"/>
      <c r="C150" s="27"/>
      <c r="D150" s="27"/>
      <c r="E150" s="27"/>
      <c r="F150" s="27"/>
      <c r="G150" s="27"/>
      <c r="H150" s="28"/>
      <c r="I150" s="29" t="str">
        <f aca="true">IF(H150="","",H150-TODAY())</f>
        <v/>
      </c>
      <c r="J150" s="28"/>
      <c r="K150" s="30"/>
      <c r="L150" s="27"/>
      <c r="M150" s="27"/>
      <c r="N150" s="31"/>
      <c r="O150" s="27"/>
      <c r="P150" s="27"/>
      <c r="Q150" s="27"/>
      <c r="R150" s="30"/>
      <c r="S150" s="26" t="str">
        <f aca="false">IF(A150="","",COUNTIF(Faculty!$A$2:$A$201,A150))</f>
        <v/>
      </c>
      <c r="T150" s="27"/>
      <c r="U150" s="26" t="str">
        <f aca="false">IF(A150="","",COUNTIFS('Letter tracker'!$B$2:$B$201,A150,'Letter tracker'!$D$2:$D$201,"Submitted"))</f>
        <v/>
      </c>
      <c r="V150" s="27"/>
      <c r="W150" s="27"/>
      <c r="X150" s="28"/>
      <c r="Y150" s="27"/>
      <c r="Z150" s="27"/>
    </row>
    <row r="151" customFormat="false" ht="15" hidden="false" customHeight="false" outlineLevel="0" collapsed="false">
      <c r="A151" s="26" t="str">
        <f aca="false">IF(B151="","",B151&amp;" ("&amp;D151&amp;")")</f>
        <v/>
      </c>
      <c r="B151" s="27"/>
      <c r="C151" s="27"/>
      <c r="D151" s="27"/>
      <c r="E151" s="27"/>
      <c r="F151" s="27"/>
      <c r="G151" s="27"/>
      <c r="H151" s="28"/>
      <c r="I151" s="29" t="str">
        <f aca="true">IF(H151="","",H151-TODAY())</f>
        <v/>
      </c>
      <c r="J151" s="28"/>
      <c r="K151" s="30"/>
      <c r="L151" s="27"/>
      <c r="M151" s="27"/>
      <c r="N151" s="31"/>
      <c r="O151" s="27"/>
      <c r="P151" s="27"/>
      <c r="Q151" s="27"/>
      <c r="R151" s="30"/>
      <c r="S151" s="26" t="str">
        <f aca="false">IF(A151="","",COUNTIF(Faculty!$A$2:$A$201,A151))</f>
        <v/>
      </c>
      <c r="T151" s="27"/>
      <c r="U151" s="26" t="str">
        <f aca="false">IF(A151="","",COUNTIFS('Letter tracker'!$B$2:$B$201,A151,'Letter tracker'!$D$2:$D$201,"Submitted"))</f>
        <v/>
      </c>
      <c r="V151" s="27"/>
      <c r="W151" s="27"/>
      <c r="X151" s="28"/>
      <c r="Y151" s="27"/>
      <c r="Z151" s="27"/>
    </row>
    <row r="152" customFormat="false" ht="15" hidden="false" customHeight="false" outlineLevel="0" collapsed="false">
      <c r="A152" s="26" t="str">
        <f aca="false">IF(B152="","",B152&amp;" ("&amp;D152&amp;")")</f>
        <v/>
      </c>
      <c r="B152" s="27"/>
      <c r="C152" s="27"/>
      <c r="D152" s="27"/>
      <c r="E152" s="27"/>
      <c r="F152" s="27"/>
      <c r="G152" s="27"/>
      <c r="H152" s="28"/>
      <c r="I152" s="29" t="str">
        <f aca="true">IF(H152="","",H152-TODAY())</f>
        <v/>
      </c>
      <c r="J152" s="28"/>
      <c r="K152" s="30"/>
      <c r="L152" s="27"/>
      <c r="M152" s="27"/>
      <c r="N152" s="31"/>
      <c r="O152" s="27"/>
      <c r="P152" s="27"/>
      <c r="Q152" s="27"/>
      <c r="R152" s="30"/>
      <c r="S152" s="26" t="str">
        <f aca="false">IF(A152="","",COUNTIF(Faculty!$A$2:$A$201,A152))</f>
        <v/>
      </c>
      <c r="T152" s="27"/>
      <c r="U152" s="26" t="str">
        <f aca="false">IF(A152="","",COUNTIFS('Letter tracker'!$B$2:$B$201,A152,'Letter tracker'!$D$2:$D$201,"Submitted"))</f>
        <v/>
      </c>
      <c r="V152" s="27"/>
      <c r="W152" s="27"/>
      <c r="X152" s="28"/>
      <c r="Y152" s="27"/>
      <c r="Z152" s="27"/>
    </row>
    <row r="153" customFormat="false" ht="15" hidden="false" customHeight="false" outlineLevel="0" collapsed="false">
      <c r="A153" s="26" t="str">
        <f aca="false">IF(B153="","",B153&amp;" ("&amp;D153&amp;")")</f>
        <v/>
      </c>
      <c r="B153" s="27"/>
      <c r="C153" s="27"/>
      <c r="D153" s="27"/>
      <c r="E153" s="27"/>
      <c r="F153" s="27"/>
      <c r="G153" s="27"/>
      <c r="H153" s="28"/>
      <c r="I153" s="29" t="str">
        <f aca="true">IF(H153="","",H153-TODAY())</f>
        <v/>
      </c>
      <c r="J153" s="28"/>
      <c r="K153" s="30"/>
      <c r="L153" s="27"/>
      <c r="M153" s="27"/>
      <c r="N153" s="31"/>
      <c r="O153" s="27"/>
      <c r="P153" s="27"/>
      <c r="Q153" s="27"/>
      <c r="R153" s="30"/>
      <c r="S153" s="26" t="str">
        <f aca="false">IF(A153="","",COUNTIF(Faculty!$A$2:$A$201,A153))</f>
        <v/>
      </c>
      <c r="T153" s="27"/>
      <c r="U153" s="26" t="str">
        <f aca="false">IF(A153="","",COUNTIFS('Letter tracker'!$B$2:$B$201,A153,'Letter tracker'!$D$2:$D$201,"Submitted"))</f>
        <v/>
      </c>
      <c r="V153" s="27"/>
      <c r="W153" s="27"/>
      <c r="X153" s="28"/>
      <c r="Y153" s="27"/>
      <c r="Z153" s="27"/>
    </row>
    <row r="154" customFormat="false" ht="15" hidden="false" customHeight="false" outlineLevel="0" collapsed="false">
      <c r="A154" s="26" t="str">
        <f aca="false">IF(B154="","",B154&amp;" ("&amp;D154&amp;")")</f>
        <v/>
      </c>
      <c r="B154" s="27"/>
      <c r="C154" s="27"/>
      <c r="D154" s="27"/>
      <c r="E154" s="27"/>
      <c r="F154" s="27"/>
      <c r="G154" s="27"/>
      <c r="H154" s="28"/>
      <c r="I154" s="29" t="str">
        <f aca="true">IF(H154="","",H154-TODAY())</f>
        <v/>
      </c>
      <c r="J154" s="28"/>
      <c r="K154" s="30"/>
      <c r="L154" s="27"/>
      <c r="M154" s="27"/>
      <c r="N154" s="31"/>
      <c r="O154" s="27"/>
      <c r="P154" s="27"/>
      <c r="Q154" s="27"/>
      <c r="R154" s="30"/>
      <c r="S154" s="26" t="str">
        <f aca="false">IF(A154="","",COUNTIF(Faculty!$A$2:$A$201,A154))</f>
        <v/>
      </c>
      <c r="T154" s="27"/>
      <c r="U154" s="26" t="str">
        <f aca="false">IF(A154="","",COUNTIFS('Letter tracker'!$B$2:$B$201,A154,'Letter tracker'!$D$2:$D$201,"Submitted"))</f>
        <v/>
      </c>
      <c r="V154" s="27"/>
      <c r="W154" s="27"/>
      <c r="X154" s="28"/>
      <c r="Y154" s="27"/>
      <c r="Z154" s="27"/>
    </row>
    <row r="155" customFormat="false" ht="15" hidden="false" customHeight="false" outlineLevel="0" collapsed="false">
      <c r="A155" s="26" t="str">
        <f aca="false">IF(B155="","",B155&amp;" ("&amp;D155&amp;")")</f>
        <v/>
      </c>
      <c r="B155" s="27"/>
      <c r="C155" s="27"/>
      <c r="D155" s="27"/>
      <c r="E155" s="27"/>
      <c r="F155" s="27"/>
      <c r="G155" s="27"/>
      <c r="H155" s="28"/>
      <c r="I155" s="29" t="str">
        <f aca="true">IF(H155="","",H155-TODAY())</f>
        <v/>
      </c>
      <c r="J155" s="28"/>
      <c r="K155" s="30"/>
      <c r="L155" s="27"/>
      <c r="M155" s="27"/>
      <c r="N155" s="31"/>
      <c r="O155" s="27"/>
      <c r="P155" s="27"/>
      <c r="Q155" s="27"/>
      <c r="R155" s="30"/>
      <c r="S155" s="26" t="str">
        <f aca="false">IF(A155="","",COUNTIF(Faculty!$A$2:$A$201,A155))</f>
        <v/>
      </c>
      <c r="T155" s="27"/>
      <c r="U155" s="26" t="str">
        <f aca="false">IF(A155="","",COUNTIFS('Letter tracker'!$B$2:$B$201,A155,'Letter tracker'!$D$2:$D$201,"Submitted"))</f>
        <v/>
      </c>
      <c r="V155" s="27"/>
      <c r="W155" s="27"/>
      <c r="X155" s="28"/>
      <c r="Y155" s="27"/>
      <c r="Z155" s="27"/>
    </row>
    <row r="156" customFormat="false" ht="15" hidden="false" customHeight="false" outlineLevel="0" collapsed="false">
      <c r="A156" s="26" t="str">
        <f aca="false">IF(B156="","",B156&amp;" ("&amp;D156&amp;")")</f>
        <v/>
      </c>
      <c r="B156" s="27"/>
      <c r="C156" s="27"/>
      <c r="D156" s="27"/>
      <c r="E156" s="27"/>
      <c r="F156" s="27"/>
      <c r="G156" s="27"/>
      <c r="H156" s="28"/>
      <c r="I156" s="29" t="str">
        <f aca="true">IF(H156="","",H156-TODAY())</f>
        <v/>
      </c>
      <c r="J156" s="28"/>
      <c r="K156" s="30"/>
      <c r="L156" s="27"/>
      <c r="M156" s="27"/>
      <c r="N156" s="31"/>
      <c r="O156" s="27"/>
      <c r="P156" s="27"/>
      <c r="Q156" s="27"/>
      <c r="R156" s="30"/>
      <c r="S156" s="26" t="str">
        <f aca="false">IF(A156="","",COUNTIF(Faculty!$A$2:$A$201,A156))</f>
        <v/>
      </c>
      <c r="T156" s="27"/>
      <c r="U156" s="26" t="str">
        <f aca="false">IF(A156="","",COUNTIFS('Letter tracker'!$B$2:$B$201,A156,'Letter tracker'!$D$2:$D$201,"Submitted"))</f>
        <v/>
      </c>
      <c r="V156" s="27"/>
      <c r="W156" s="27"/>
      <c r="X156" s="28"/>
      <c r="Y156" s="27"/>
      <c r="Z156" s="27"/>
    </row>
    <row r="157" customFormat="false" ht="15" hidden="false" customHeight="false" outlineLevel="0" collapsed="false">
      <c r="A157" s="26" t="str">
        <f aca="false">IF(B157="","",B157&amp;" ("&amp;D157&amp;")")</f>
        <v/>
      </c>
      <c r="B157" s="27"/>
      <c r="C157" s="27"/>
      <c r="D157" s="27"/>
      <c r="E157" s="27"/>
      <c r="F157" s="27"/>
      <c r="G157" s="27"/>
      <c r="H157" s="28"/>
      <c r="I157" s="29" t="str">
        <f aca="true">IF(H157="","",H157-TODAY())</f>
        <v/>
      </c>
      <c r="J157" s="28"/>
      <c r="K157" s="30"/>
      <c r="L157" s="27"/>
      <c r="M157" s="27"/>
      <c r="N157" s="31"/>
      <c r="O157" s="27"/>
      <c r="P157" s="27"/>
      <c r="Q157" s="27"/>
      <c r="R157" s="30"/>
      <c r="S157" s="26" t="str">
        <f aca="false">IF(A157="","",COUNTIF(Faculty!$A$2:$A$201,A157))</f>
        <v/>
      </c>
      <c r="T157" s="27"/>
      <c r="U157" s="26" t="str">
        <f aca="false">IF(A157="","",COUNTIFS('Letter tracker'!$B$2:$B$201,A157,'Letter tracker'!$D$2:$D$201,"Submitted"))</f>
        <v/>
      </c>
      <c r="V157" s="27"/>
      <c r="W157" s="27"/>
      <c r="X157" s="28"/>
      <c r="Y157" s="27"/>
      <c r="Z157" s="27"/>
    </row>
    <row r="158" customFormat="false" ht="15" hidden="false" customHeight="false" outlineLevel="0" collapsed="false">
      <c r="A158" s="26" t="str">
        <f aca="false">IF(B158="","",B158&amp;" ("&amp;D158&amp;")")</f>
        <v/>
      </c>
      <c r="B158" s="27"/>
      <c r="C158" s="27"/>
      <c r="D158" s="27"/>
      <c r="E158" s="27"/>
      <c r="F158" s="27"/>
      <c r="G158" s="27"/>
      <c r="H158" s="28"/>
      <c r="I158" s="29" t="str">
        <f aca="true">IF(H158="","",H158-TODAY())</f>
        <v/>
      </c>
      <c r="J158" s="28"/>
      <c r="K158" s="30"/>
      <c r="L158" s="27"/>
      <c r="M158" s="27"/>
      <c r="N158" s="31"/>
      <c r="O158" s="27"/>
      <c r="P158" s="27"/>
      <c r="Q158" s="27"/>
      <c r="R158" s="30"/>
      <c r="S158" s="26" t="str">
        <f aca="false">IF(A158="","",COUNTIF(Faculty!$A$2:$A$201,A158))</f>
        <v/>
      </c>
      <c r="T158" s="27"/>
      <c r="U158" s="26" t="str">
        <f aca="false">IF(A158="","",COUNTIFS('Letter tracker'!$B$2:$B$201,A158,'Letter tracker'!$D$2:$D$201,"Submitted"))</f>
        <v/>
      </c>
      <c r="V158" s="27"/>
      <c r="W158" s="27"/>
      <c r="X158" s="28"/>
      <c r="Y158" s="27"/>
      <c r="Z158" s="27"/>
    </row>
    <row r="159" customFormat="false" ht="15" hidden="false" customHeight="false" outlineLevel="0" collapsed="false">
      <c r="A159" s="26" t="str">
        <f aca="false">IF(B159="","",B159&amp;" ("&amp;D159&amp;")")</f>
        <v/>
      </c>
      <c r="B159" s="27"/>
      <c r="C159" s="27"/>
      <c r="D159" s="27"/>
      <c r="E159" s="27"/>
      <c r="F159" s="27"/>
      <c r="G159" s="27"/>
      <c r="H159" s="28"/>
      <c r="I159" s="29" t="str">
        <f aca="true">IF(H159="","",H159-TODAY())</f>
        <v/>
      </c>
      <c r="J159" s="28"/>
      <c r="K159" s="30"/>
      <c r="L159" s="27"/>
      <c r="M159" s="27"/>
      <c r="N159" s="31"/>
      <c r="O159" s="27"/>
      <c r="P159" s="27"/>
      <c r="Q159" s="27"/>
      <c r="R159" s="30"/>
      <c r="S159" s="26" t="str">
        <f aca="false">IF(A159="","",COUNTIF(Faculty!$A$2:$A$201,A159))</f>
        <v/>
      </c>
      <c r="T159" s="27"/>
      <c r="U159" s="26" t="str">
        <f aca="false">IF(A159="","",COUNTIFS('Letter tracker'!$B$2:$B$201,A159,'Letter tracker'!$D$2:$D$201,"Submitted"))</f>
        <v/>
      </c>
      <c r="V159" s="27"/>
      <c r="W159" s="27"/>
      <c r="X159" s="28"/>
      <c r="Y159" s="27"/>
      <c r="Z159" s="27"/>
    </row>
    <row r="160" customFormat="false" ht="15" hidden="false" customHeight="false" outlineLevel="0" collapsed="false">
      <c r="A160" s="26" t="str">
        <f aca="false">IF(B160="","",B160&amp;" ("&amp;D160&amp;")")</f>
        <v/>
      </c>
      <c r="B160" s="27"/>
      <c r="C160" s="27"/>
      <c r="D160" s="27"/>
      <c r="E160" s="27"/>
      <c r="F160" s="27"/>
      <c r="G160" s="27"/>
      <c r="H160" s="28"/>
      <c r="I160" s="29" t="str">
        <f aca="true">IF(H160="","",H160-TODAY())</f>
        <v/>
      </c>
      <c r="J160" s="28"/>
      <c r="K160" s="30"/>
      <c r="L160" s="27"/>
      <c r="M160" s="27"/>
      <c r="N160" s="31"/>
      <c r="O160" s="27"/>
      <c r="P160" s="27"/>
      <c r="Q160" s="27"/>
      <c r="R160" s="30"/>
      <c r="S160" s="26" t="str">
        <f aca="false">IF(A160="","",COUNTIF(Faculty!$A$2:$A$201,A160))</f>
        <v/>
      </c>
      <c r="T160" s="27"/>
      <c r="U160" s="26" t="str">
        <f aca="false">IF(A160="","",COUNTIFS('Letter tracker'!$B$2:$B$201,A160,'Letter tracker'!$D$2:$D$201,"Submitted"))</f>
        <v/>
      </c>
      <c r="V160" s="27"/>
      <c r="W160" s="27"/>
      <c r="X160" s="28"/>
      <c r="Y160" s="27"/>
      <c r="Z160" s="27"/>
    </row>
    <row r="161" customFormat="false" ht="15" hidden="false" customHeight="false" outlineLevel="0" collapsed="false">
      <c r="A161" s="26" t="str">
        <f aca="false">IF(B161="","",B161&amp;" ("&amp;D161&amp;")")</f>
        <v/>
      </c>
      <c r="B161" s="27"/>
      <c r="C161" s="27"/>
      <c r="D161" s="27"/>
      <c r="E161" s="27"/>
      <c r="F161" s="27"/>
      <c r="G161" s="27"/>
      <c r="H161" s="28"/>
      <c r="I161" s="29" t="str">
        <f aca="true">IF(H161="","",H161-TODAY())</f>
        <v/>
      </c>
      <c r="J161" s="28"/>
      <c r="K161" s="30"/>
      <c r="L161" s="27"/>
      <c r="M161" s="27"/>
      <c r="N161" s="31"/>
      <c r="O161" s="27"/>
      <c r="P161" s="27"/>
      <c r="Q161" s="27"/>
      <c r="R161" s="30"/>
      <c r="S161" s="26" t="str">
        <f aca="false">IF(A161="","",COUNTIF(Faculty!$A$2:$A$201,A161))</f>
        <v/>
      </c>
      <c r="T161" s="27"/>
      <c r="U161" s="26" t="str">
        <f aca="false">IF(A161="","",COUNTIFS('Letter tracker'!$B$2:$B$201,A161,'Letter tracker'!$D$2:$D$201,"Submitted"))</f>
        <v/>
      </c>
      <c r="V161" s="27"/>
      <c r="W161" s="27"/>
      <c r="X161" s="28"/>
      <c r="Y161" s="27"/>
      <c r="Z161" s="27"/>
    </row>
    <row r="162" customFormat="false" ht="15" hidden="false" customHeight="false" outlineLevel="0" collapsed="false">
      <c r="A162" s="26" t="str">
        <f aca="false">IF(B162="","",B162&amp;" ("&amp;D162&amp;")")</f>
        <v/>
      </c>
      <c r="B162" s="27"/>
      <c r="C162" s="27"/>
      <c r="D162" s="27"/>
      <c r="E162" s="27"/>
      <c r="F162" s="27"/>
      <c r="G162" s="27"/>
      <c r="H162" s="28"/>
      <c r="I162" s="29" t="str">
        <f aca="true">IF(H162="","",H162-TODAY())</f>
        <v/>
      </c>
      <c r="J162" s="28"/>
      <c r="K162" s="30"/>
      <c r="L162" s="27"/>
      <c r="M162" s="27"/>
      <c r="N162" s="31"/>
      <c r="O162" s="27"/>
      <c r="P162" s="27"/>
      <c r="Q162" s="27"/>
      <c r="R162" s="30"/>
      <c r="S162" s="26" t="str">
        <f aca="false">IF(A162="","",COUNTIF(Faculty!$A$2:$A$201,A162))</f>
        <v/>
      </c>
      <c r="T162" s="27"/>
      <c r="U162" s="26" t="str">
        <f aca="false">IF(A162="","",COUNTIFS('Letter tracker'!$B$2:$B$201,A162,'Letter tracker'!$D$2:$D$201,"Submitted"))</f>
        <v/>
      </c>
      <c r="V162" s="27"/>
      <c r="W162" s="27"/>
      <c r="X162" s="28"/>
      <c r="Y162" s="27"/>
      <c r="Z162" s="27"/>
    </row>
    <row r="163" customFormat="false" ht="15" hidden="false" customHeight="false" outlineLevel="0" collapsed="false">
      <c r="A163" s="26" t="str">
        <f aca="false">IF(B163="","",B163&amp;" ("&amp;D163&amp;")")</f>
        <v/>
      </c>
      <c r="B163" s="27"/>
      <c r="C163" s="27"/>
      <c r="D163" s="27"/>
      <c r="E163" s="27"/>
      <c r="F163" s="27"/>
      <c r="G163" s="27"/>
      <c r="H163" s="28"/>
      <c r="I163" s="29" t="str">
        <f aca="true">IF(H163="","",H163-TODAY())</f>
        <v/>
      </c>
      <c r="J163" s="28"/>
      <c r="K163" s="30"/>
      <c r="L163" s="27"/>
      <c r="M163" s="27"/>
      <c r="N163" s="31"/>
      <c r="O163" s="27"/>
      <c r="P163" s="27"/>
      <c r="Q163" s="27"/>
      <c r="R163" s="30"/>
      <c r="S163" s="26" t="str">
        <f aca="false">IF(A163="","",COUNTIF(Faculty!$A$2:$A$201,A163))</f>
        <v/>
      </c>
      <c r="T163" s="27"/>
      <c r="U163" s="26" t="str">
        <f aca="false">IF(A163="","",COUNTIFS('Letter tracker'!$B$2:$B$201,A163,'Letter tracker'!$D$2:$D$201,"Submitted"))</f>
        <v/>
      </c>
      <c r="V163" s="27"/>
      <c r="W163" s="27"/>
      <c r="X163" s="28"/>
      <c r="Y163" s="27"/>
      <c r="Z163" s="27"/>
    </row>
    <row r="164" customFormat="false" ht="15" hidden="false" customHeight="false" outlineLevel="0" collapsed="false">
      <c r="A164" s="26" t="str">
        <f aca="false">IF(B164="","",B164&amp;" ("&amp;D164&amp;")")</f>
        <v/>
      </c>
      <c r="B164" s="27"/>
      <c r="C164" s="27"/>
      <c r="D164" s="27"/>
      <c r="E164" s="27"/>
      <c r="F164" s="27"/>
      <c r="G164" s="27"/>
      <c r="H164" s="28"/>
      <c r="I164" s="29" t="str">
        <f aca="true">IF(H164="","",H164-TODAY())</f>
        <v/>
      </c>
      <c r="J164" s="28"/>
      <c r="K164" s="30"/>
      <c r="L164" s="27"/>
      <c r="M164" s="27"/>
      <c r="N164" s="31"/>
      <c r="O164" s="27"/>
      <c r="P164" s="27"/>
      <c r="Q164" s="27"/>
      <c r="R164" s="30"/>
      <c r="S164" s="26" t="str">
        <f aca="false">IF(A164="","",COUNTIF(Faculty!$A$2:$A$201,A164))</f>
        <v/>
      </c>
      <c r="T164" s="27"/>
      <c r="U164" s="26" t="str">
        <f aca="false">IF(A164="","",COUNTIFS('Letter tracker'!$B$2:$B$201,A164,'Letter tracker'!$D$2:$D$201,"Submitted"))</f>
        <v/>
      </c>
      <c r="V164" s="27"/>
      <c r="W164" s="27"/>
      <c r="X164" s="28"/>
      <c r="Y164" s="27"/>
      <c r="Z164" s="27"/>
    </row>
    <row r="165" customFormat="false" ht="15" hidden="false" customHeight="false" outlineLevel="0" collapsed="false">
      <c r="A165" s="26" t="str">
        <f aca="false">IF(B165="","",B165&amp;" ("&amp;D165&amp;")")</f>
        <v/>
      </c>
      <c r="B165" s="27"/>
      <c r="C165" s="27"/>
      <c r="D165" s="27"/>
      <c r="E165" s="27"/>
      <c r="F165" s="27"/>
      <c r="G165" s="27"/>
      <c r="H165" s="28"/>
      <c r="I165" s="29" t="str">
        <f aca="true">IF(H165="","",H165-TODAY())</f>
        <v/>
      </c>
      <c r="J165" s="28"/>
      <c r="K165" s="30"/>
      <c r="L165" s="27"/>
      <c r="M165" s="27"/>
      <c r="N165" s="31"/>
      <c r="O165" s="27"/>
      <c r="P165" s="27"/>
      <c r="Q165" s="27"/>
      <c r="R165" s="30"/>
      <c r="S165" s="26" t="str">
        <f aca="false">IF(A165="","",COUNTIF(Faculty!$A$2:$A$201,A165))</f>
        <v/>
      </c>
      <c r="T165" s="27"/>
      <c r="U165" s="26" t="str">
        <f aca="false">IF(A165="","",COUNTIFS('Letter tracker'!$B$2:$B$201,A165,'Letter tracker'!$D$2:$D$201,"Submitted"))</f>
        <v/>
      </c>
      <c r="V165" s="27"/>
      <c r="W165" s="27"/>
      <c r="X165" s="28"/>
      <c r="Y165" s="27"/>
      <c r="Z165" s="27"/>
    </row>
    <row r="166" customFormat="false" ht="15" hidden="false" customHeight="false" outlineLevel="0" collapsed="false">
      <c r="A166" s="26" t="str">
        <f aca="false">IF(B166="","",B166&amp;" ("&amp;D166&amp;")")</f>
        <v/>
      </c>
      <c r="B166" s="27"/>
      <c r="C166" s="27"/>
      <c r="D166" s="27"/>
      <c r="E166" s="27"/>
      <c r="F166" s="27"/>
      <c r="G166" s="27"/>
      <c r="H166" s="28"/>
      <c r="I166" s="29" t="str">
        <f aca="true">IF(H166="","",H166-TODAY())</f>
        <v/>
      </c>
      <c r="J166" s="28"/>
      <c r="K166" s="30"/>
      <c r="L166" s="27"/>
      <c r="M166" s="27"/>
      <c r="N166" s="31"/>
      <c r="O166" s="27"/>
      <c r="P166" s="27"/>
      <c r="Q166" s="27"/>
      <c r="R166" s="30"/>
      <c r="S166" s="26" t="str">
        <f aca="false">IF(A166="","",COUNTIF(Faculty!$A$2:$A$201,A166))</f>
        <v/>
      </c>
      <c r="T166" s="27"/>
      <c r="U166" s="26" t="str">
        <f aca="false">IF(A166="","",COUNTIFS('Letter tracker'!$B$2:$B$201,A166,'Letter tracker'!$D$2:$D$201,"Submitted"))</f>
        <v/>
      </c>
      <c r="V166" s="27"/>
      <c r="W166" s="27"/>
      <c r="X166" s="28"/>
      <c r="Y166" s="27"/>
      <c r="Z166" s="27"/>
    </row>
    <row r="167" customFormat="false" ht="15" hidden="false" customHeight="false" outlineLevel="0" collapsed="false">
      <c r="A167" s="26" t="str">
        <f aca="false">IF(B167="","",B167&amp;" ("&amp;D167&amp;")")</f>
        <v/>
      </c>
      <c r="B167" s="27"/>
      <c r="C167" s="27"/>
      <c r="D167" s="27"/>
      <c r="E167" s="27"/>
      <c r="F167" s="27"/>
      <c r="G167" s="27"/>
      <c r="H167" s="28"/>
      <c r="I167" s="29" t="str">
        <f aca="true">IF(H167="","",H167-TODAY())</f>
        <v/>
      </c>
      <c r="J167" s="28"/>
      <c r="K167" s="30"/>
      <c r="L167" s="27"/>
      <c r="M167" s="27"/>
      <c r="N167" s="31"/>
      <c r="O167" s="27"/>
      <c r="P167" s="27"/>
      <c r="Q167" s="27"/>
      <c r="R167" s="30"/>
      <c r="S167" s="26" t="str">
        <f aca="false">IF(A167="","",COUNTIF(Faculty!$A$2:$A$201,A167))</f>
        <v/>
      </c>
      <c r="T167" s="27"/>
      <c r="U167" s="26" t="str">
        <f aca="false">IF(A167="","",COUNTIFS('Letter tracker'!$B$2:$B$201,A167,'Letter tracker'!$D$2:$D$201,"Submitted"))</f>
        <v/>
      </c>
      <c r="V167" s="27"/>
      <c r="W167" s="27"/>
      <c r="X167" s="28"/>
      <c r="Y167" s="27"/>
      <c r="Z167" s="27"/>
    </row>
    <row r="168" customFormat="false" ht="15" hidden="false" customHeight="false" outlineLevel="0" collapsed="false">
      <c r="A168" s="26" t="str">
        <f aca="false">IF(B168="","",B168&amp;" ("&amp;D168&amp;")")</f>
        <v/>
      </c>
      <c r="B168" s="27"/>
      <c r="C168" s="27"/>
      <c r="D168" s="27"/>
      <c r="E168" s="27"/>
      <c r="F168" s="27"/>
      <c r="G168" s="27"/>
      <c r="H168" s="28"/>
      <c r="I168" s="29" t="str">
        <f aca="true">IF(H168="","",H168-TODAY())</f>
        <v/>
      </c>
      <c r="J168" s="28"/>
      <c r="K168" s="30"/>
      <c r="L168" s="27"/>
      <c r="M168" s="27"/>
      <c r="N168" s="31"/>
      <c r="O168" s="27"/>
      <c r="P168" s="27"/>
      <c r="Q168" s="27"/>
      <c r="R168" s="30"/>
      <c r="S168" s="26" t="str">
        <f aca="false">IF(A168="","",COUNTIF(Faculty!$A$2:$A$201,A168))</f>
        <v/>
      </c>
      <c r="T168" s="27"/>
      <c r="U168" s="26" t="str">
        <f aca="false">IF(A168="","",COUNTIFS('Letter tracker'!$B$2:$B$201,A168,'Letter tracker'!$D$2:$D$201,"Submitted"))</f>
        <v/>
      </c>
      <c r="V168" s="27"/>
      <c r="W168" s="27"/>
      <c r="X168" s="28"/>
      <c r="Y168" s="27"/>
      <c r="Z168" s="27"/>
    </row>
    <row r="169" customFormat="false" ht="15" hidden="false" customHeight="false" outlineLevel="0" collapsed="false">
      <c r="A169" s="26" t="str">
        <f aca="false">IF(B169="","",B169&amp;" ("&amp;D169&amp;")")</f>
        <v/>
      </c>
      <c r="B169" s="27"/>
      <c r="C169" s="27"/>
      <c r="D169" s="27"/>
      <c r="E169" s="27"/>
      <c r="F169" s="27"/>
      <c r="G169" s="27"/>
      <c r="H169" s="28"/>
      <c r="I169" s="29" t="str">
        <f aca="true">IF(H169="","",H169-TODAY())</f>
        <v/>
      </c>
      <c r="J169" s="28"/>
      <c r="K169" s="30"/>
      <c r="L169" s="27"/>
      <c r="M169" s="27"/>
      <c r="N169" s="31"/>
      <c r="O169" s="27"/>
      <c r="P169" s="27"/>
      <c r="Q169" s="27"/>
      <c r="R169" s="30"/>
      <c r="S169" s="26" t="str">
        <f aca="false">IF(A169="","",COUNTIF(Faculty!$A$2:$A$201,A169))</f>
        <v/>
      </c>
      <c r="T169" s="27"/>
      <c r="U169" s="26" t="str">
        <f aca="false">IF(A169="","",COUNTIFS('Letter tracker'!$B$2:$B$201,A169,'Letter tracker'!$D$2:$D$201,"Submitted"))</f>
        <v/>
      </c>
      <c r="V169" s="27"/>
      <c r="W169" s="27"/>
      <c r="X169" s="28"/>
      <c r="Y169" s="27"/>
      <c r="Z169" s="27"/>
    </row>
    <row r="170" customFormat="false" ht="15" hidden="false" customHeight="false" outlineLevel="0" collapsed="false">
      <c r="A170" s="26" t="str">
        <f aca="false">IF(B170="","",B170&amp;" ("&amp;D170&amp;")")</f>
        <v/>
      </c>
      <c r="B170" s="27"/>
      <c r="C170" s="27"/>
      <c r="D170" s="27"/>
      <c r="E170" s="27"/>
      <c r="F170" s="27"/>
      <c r="G170" s="27"/>
      <c r="H170" s="28"/>
      <c r="I170" s="29" t="str">
        <f aca="true">IF(H170="","",H170-TODAY())</f>
        <v/>
      </c>
      <c r="J170" s="28"/>
      <c r="K170" s="30"/>
      <c r="L170" s="27"/>
      <c r="M170" s="27"/>
      <c r="N170" s="31"/>
      <c r="O170" s="27"/>
      <c r="P170" s="27"/>
      <c r="Q170" s="27"/>
      <c r="R170" s="30"/>
      <c r="S170" s="26" t="str">
        <f aca="false">IF(A170="","",COUNTIF(Faculty!$A$2:$A$201,A170))</f>
        <v/>
      </c>
      <c r="T170" s="27"/>
      <c r="U170" s="26" t="str">
        <f aca="false">IF(A170="","",COUNTIFS('Letter tracker'!$B$2:$B$201,A170,'Letter tracker'!$D$2:$D$201,"Submitted"))</f>
        <v/>
      </c>
      <c r="V170" s="27"/>
      <c r="W170" s="27"/>
      <c r="X170" s="28"/>
      <c r="Y170" s="27"/>
      <c r="Z170" s="27"/>
    </row>
    <row r="171" customFormat="false" ht="15" hidden="false" customHeight="false" outlineLevel="0" collapsed="false">
      <c r="A171" s="26" t="str">
        <f aca="false">IF(B171="","",B171&amp;" ("&amp;D171&amp;")")</f>
        <v/>
      </c>
      <c r="B171" s="27"/>
      <c r="C171" s="27"/>
      <c r="D171" s="27"/>
      <c r="E171" s="27"/>
      <c r="F171" s="27"/>
      <c r="G171" s="27"/>
      <c r="H171" s="28"/>
      <c r="I171" s="29" t="str">
        <f aca="true">IF(H171="","",H171-TODAY())</f>
        <v/>
      </c>
      <c r="J171" s="28"/>
      <c r="K171" s="30"/>
      <c r="L171" s="27"/>
      <c r="M171" s="27"/>
      <c r="N171" s="31"/>
      <c r="O171" s="27"/>
      <c r="P171" s="27"/>
      <c r="Q171" s="27"/>
      <c r="R171" s="30"/>
      <c r="S171" s="26" t="str">
        <f aca="false">IF(A171="","",COUNTIF(Faculty!$A$2:$A$201,A171))</f>
        <v/>
      </c>
      <c r="T171" s="27"/>
      <c r="U171" s="26" t="str">
        <f aca="false">IF(A171="","",COUNTIFS('Letter tracker'!$B$2:$B$201,A171,'Letter tracker'!$D$2:$D$201,"Submitted"))</f>
        <v/>
      </c>
      <c r="V171" s="27"/>
      <c r="W171" s="27"/>
      <c r="X171" s="28"/>
      <c r="Y171" s="27"/>
      <c r="Z171" s="27"/>
    </row>
    <row r="172" customFormat="false" ht="15" hidden="false" customHeight="false" outlineLevel="0" collapsed="false">
      <c r="A172" s="26" t="str">
        <f aca="false">IF(B172="","",B172&amp;" ("&amp;D172&amp;")")</f>
        <v/>
      </c>
      <c r="B172" s="27"/>
      <c r="C172" s="27"/>
      <c r="D172" s="27"/>
      <c r="E172" s="27"/>
      <c r="F172" s="27"/>
      <c r="G172" s="27"/>
      <c r="H172" s="28"/>
      <c r="I172" s="29" t="str">
        <f aca="true">IF(H172="","",H172-TODAY())</f>
        <v/>
      </c>
      <c r="J172" s="28"/>
      <c r="K172" s="30"/>
      <c r="L172" s="27"/>
      <c r="M172" s="27"/>
      <c r="N172" s="31"/>
      <c r="O172" s="27"/>
      <c r="P172" s="27"/>
      <c r="Q172" s="27"/>
      <c r="R172" s="30"/>
      <c r="S172" s="26" t="str">
        <f aca="false">IF(A172="","",COUNTIF(Faculty!$A$2:$A$201,A172))</f>
        <v/>
      </c>
      <c r="T172" s="27"/>
      <c r="U172" s="26" t="str">
        <f aca="false">IF(A172="","",COUNTIFS('Letter tracker'!$B$2:$B$201,A172,'Letter tracker'!$D$2:$D$201,"Submitted"))</f>
        <v/>
      </c>
      <c r="V172" s="27"/>
      <c r="W172" s="27"/>
      <c r="X172" s="28"/>
      <c r="Y172" s="27"/>
      <c r="Z172" s="27"/>
    </row>
    <row r="173" customFormat="false" ht="15" hidden="false" customHeight="false" outlineLevel="0" collapsed="false">
      <c r="A173" s="26" t="str">
        <f aca="false">IF(B173="","",B173&amp;" ("&amp;D173&amp;")")</f>
        <v/>
      </c>
      <c r="B173" s="27"/>
      <c r="C173" s="27"/>
      <c r="D173" s="27"/>
      <c r="E173" s="27"/>
      <c r="F173" s="27"/>
      <c r="G173" s="27"/>
      <c r="H173" s="28"/>
      <c r="I173" s="29" t="str">
        <f aca="true">IF(H173="","",H173-TODAY())</f>
        <v/>
      </c>
      <c r="J173" s="28"/>
      <c r="K173" s="30"/>
      <c r="L173" s="27"/>
      <c r="M173" s="27"/>
      <c r="N173" s="31"/>
      <c r="O173" s="27"/>
      <c r="P173" s="27"/>
      <c r="Q173" s="27"/>
      <c r="R173" s="30"/>
      <c r="S173" s="26" t="str">
        <f aca="false">IF(A173="","",COUNTIF(Faculty!$A$2:$A$201,A173))</f>
        <v/>
      </c>
      <c r="T173" s="27"/>
      <c r="U173" s="26" t="str">
        <f aca="false">IF(A173="","",COUNTIFS('Letter tracker'!$B$2:$B$201,A173,'Letter tracker'!$D$2:$D$201,"Submitted"))</f>
        <v/>
      </c>
      <c r="V173" s="27"/>
      <c r="W173" s="27"/>
      <c r="X173" s="28"/>
      <c r="Y173" s="27"/>
      <c r="Z173" s="27"/>
    </row>
    <row r="174" customFormat="false" ht="15" hidden="false" customHeight="false" outlineLevel="0" collapsed="false">
      <c r="A174" s="26" t="str">
        <f aca="false">IF(B174="","",B174&amp;" ("&amp;D174&amp;")")</f>
        <v/>
      </c>
      <c r="B174" s="27"/>
      <c r="C174" s="27"/>
      <c r="D174" s="27"/>
      <c r="E174" s="27"/>
      <c r="F174" s="27"/>
      <c r="G174" s="27"/>
      <c r="H174" s="28"/>
      <c r="I174" s="29" t="str">
        <f aca="true">IF(H174="","",H174-TODAY())</f>
        <v/>
      </c>
      <c r="J174" s="28"/>
      <c r="K174" s="30"/>
      <c r="L174" s="27"/>
      <c r="M174" s="27"/>
      <c r="N174" s="31"/>
      <c r="O174" s="27"/>
      <c r="P174" s="27"/>
      <c r="Q174" s="27"/>
      <c r="R174" s="30"/>
      <c r="S174" s="26" t="str">
        <f aca="false">IF(A174="","",COUNTIF(Faculty!$A$2:$A$201,A174))</f>
        <v/>
      </c>
      <c r="T174" s="27"/>
      <c r="U174" s="26" t="str">
        <f aca="false">IF(A174="","",COUNTIFS('Letter tracker'!$B$2:$B$201,A174,'Letter tracker'!$D$2:$D$201,"Submitted"))</f>
        <v/>
      </c>
      <c r="V174" s="27"/>
      <c r="W174" s="27"/>
      <c r="X174" s="28"/>
      <c r="Y174" s="27"/>
      <c r="Z174" s="27"/>
    </row>
    <row r="175" customFormat="false" ht="15" hidden="false" customHeight="false" outlineLevel="0" collapsed="false">
      <c r="A175" s="26" t="str">
        <f aca="false">IF(B175="","",B175&amp;" ("&amp;D175&amp;")")</f>
        <v/>
      </c>
      <c r="B175" s="27"/>
      <c r="C175" s="27"/>
      <c r="D175" s="27"/>
      <c r="E175" s="27"/>
      <c r="F175" s="27"/>
      <c r="G175" s="27"/>
      <c r="H175" s="28"/>
      <c r="I175" s="29" t="str">
        <f aca="true">IF(H175="","",H175-TODAY())</f>
        <v/>
      </c>
      <c r="J175" s="28"/>
      <c r="K175" s="30"/>
      <c r="L175" s="27"/>
      <c r="M175" s="27"/>
      <c r="N175" s="31"/>
      <c r="O175" s="27"/>
      <c r="P175" s="27"/>
      <c r="Q175" s="27"/>
      <c r="R175" s="30"/>
      <c r="S175" s="26" t="str">
        <f aca="false">IF(A175="","",COUNTIF(Faculty!$A$2:$A$201,A175))</f>
        <v/>
      </c>
      <c r="T175" s="27"/>
      <c r="U175" s="26" t="str">
        <f aca="false">IF(A175="","",COUNTIFS('Letter tracker'!$B$2:$B$201,A175,'Letter tracker'!$D$2:$D$201,"Submitted"))</f>
        <v/>
      </c>
      <c r="V175" s="27"/>
      <c r="W175" s="27"/>
      <c r="X175" s="28"/>
      <c r="Y175" s="27"/>
      <c r="Z175" s="27"/>
    </row>
    <row r="176" customFormat="false" ht="15" hidden="false" customHeight="false" outlineLevel="0" collapsed="false">
      <c r="A176" s="26" t="str">
        <f aca="false">IF(B176="","",B176&amp;" ("&amp;D176&amp;")")</f>
        <v/>
      </c>
      <c r="B176" s="27"/>
      <c r="C176" s="27"/>
      <c r="D176" s="27"/>
      <c r="E176" s="27"/>
      <c r="F176" s="27"/>
      <c r="G176" s="27"/>
      <c r="H176" s="28"/>
      <c r="I176" s="29" t="str">
        <f aca="true">IF(H176="","",H176-TODAY())</f>
        <v/>
      </c>
      <c r="J176" s="28"/>
      <c r="K176" s="30"/>
      <c r="L176" s="27"/>
      <c r="M176" s="27"/>
      <c r="N176" s="31"/>
      <c r="O176" s="27"/>
      <c r="P176" s="27"/>
      <c r="Q176" s="27"/>
      <c r="R176" s="30"/>
      <c r="S176" s="26" t="str">
        <f aca="false">IF(A176="","",COUNTIF(Faculty!$A$2:$A$201,A176))</f>
        <v/>
      </c>
      <c r="T176" s="27"/>
      <c r="U176" s="26" t="str">
        <f aca="false">IF(A176="","",COUNTIFS('Letter tracker'!$B$2:$B$201,A176,'Letter tracker'!$D$2:$D$201,"Submitted"))</f>
        <v/>
      </c>
      <c r="V176" s="27"/>
      <c r="W176" s="27"/>
      <c r="X176" s="28"/>
      <c r="Y176" s="27"/>
      <c r="Z176" s="27"/>
    </row>
    <row r="177" customFormat="false" ht="15" hidden="false" customHeight="false" outlineLevel="0" collapsed="false">
      <c r="A177" s="26" t="str">
        <f aca="false">IF(B177="","",B177&amp;" ("&amp;D177&amp;")")</f>
        <v/>
      </c>
      <c r="B177" s="27"/>
      <c r="C177" s="27"/>
      <c r="D177" s="27"/>
      <c r="E177" s="27"/>
      <c r="F177" s="27"/>
      <c r="G177" s="27"/>
      <c r="H177" s="28"/>
      <c r="I177" s="29" t="str">
        <f aca="true">IF(H177="","",H177-TODAY())</f>
        <v/>
      </c>
      <c r="J177" s="28"/>
      <c r="K177" s="30"/>
      <c r="L177" s="27"/>
      <c r="M177" s="27"/>
      <c r="N177" s="31"/>
      <c r="O177" s="27"/>
      <c r="P177" s="27"/>
      <c r="Q177" s="27"/>
      <c r="R177" s="30"/>
      <c r="S177" s="26" t="str">
        <f aca="false">IF(A177="","",COUNTIF(Faculty!$A$2:$A$201,A177))</f>
        <v/>
      </c>
      <c r="T177" s="27"/>
      <c r="U177" s="26" t="str">
        <f aca="false">IF(A177="","",COUNTIFS('Letter tracker'!$B$2:$B$201,A177,'Letter tracker'!$D$2:$D$201,"Submitted"))</f>
        <v/>
      </c>
      <c r="V177" s="27"/>
      <c r="W177" s="27"/>
      <c r="X177" s="28"/>
      <c r="Y177" s="27"/>
      <c r="Z177" s="27"/>
    </row>
    <row r="178" customFormat="false" ht="15" hidden="false" customHeight="false" outlineLevel="0" collapsed="false">
      <c r="A178" s="26" t="str">
        <f aca="false">IF(B178="","",B178&amp;" ("&amp;D178&amp;")")</f>
        <v/>
      </c>
      <c r="B178" s="27"/>
      <c r="C178" s="27"/>
      <c r="D178" s="27"/>
      <c r="E178" s="27"/>
      <c r="F178" s="27"/>
      <c r="G178" s="27"/>
      <c r="H178" s="28"/>
      <c r="I178" s="29" t="str">
        <f aca="true">IF(H178="","",H178-TODAY())</f>
        <v/>
      </c>
      <c r="J178" s="28"/>
      <c r="K178" s="30"/>
      <c r="L178" s="27"/>
      <c r="M178" s="27"/>
      <c r="N178" s="31"/>
      <c r="O178" s="27"/>
      <c r="P178" s="27"/>
      <c r="Q178" s="27"/>
      <c r="R178" s="30"/>
      <c r="S178" s="26" t="str">
        <f aca="false">IF(A178="","",COUNTIF(Faculty!$A$2:$A$201,A178))</f>
        <v/>
      </c>
      <c r="T178" s="27"/>
      <c r="U178" s="26" t="str">
        <f aca="false">IF(A178="","",COUNTIFS('Letter tracker'!$B$2:$B$201,A178,'Letter tracker'!$D$2:$D$201,"Submitted"))</f>
        <v/>
      </c>
      <c r="V178" s="27"/>
      <c r="W178" s="27"/>
      <c r="X178" s="28"/>
      <c r="Y178" s="27"/>
      <c r="Z178" s="27"/>
    </row>
    <row r="179" customFormat="false" ht="15" hidden="false" customHeight="false" outlineLevel="0" collapsed="false">
      <c r="A179" s="26" t="str">
        <f aca="false">IF(B179="","",B179&amp;" ("&amp;D179&amp;")")</f>
        <v/>
      </c>
      <c r="B179" s="27"/>
      <c r="C179" s="27"/>
      <c r="D179" s="27"/>
      <c r="E179" s="27"/>
      <c r="F179" s="27"/>
      <c r="G179" s="27"/>
      <c r="H179" s="28"/>
      <c r="I179" s="29" t="str">
        <f aca="true">IF(H179="","",H179-TODAY())</f>
        <v/>
      </c>
      <c r="J179" s="28"/>
      <c r="K179" s="30"/>
      <c r="L179" s="27"/>
      <c r="M179" s="27"/>
      <c r="N179" s="31"/>
      <c r="O179" s="27"/>
      <c r="P179" s="27"/>
      <c r="Q179" s="27"/>
      <c r="R179" s="30"/>
      <c r="S179" s="26" t="str">
        <f aca="false">IF(A179="","",COUNTIF(Faculty!$A$2:$A$201,A179))</f>
        <v/>
      </c>
      <c r="T179" s="27"/>
      <c r="U179" s="26" t="str">
        <f aca="false">IF(A179="","",COUNTIFS('Letter tracker'!$B$2:$B$201,A179,'Letter tracker'!$D$2:$D$201,"Submitted"))</f>
        <v/>
      </c>
      <c r="V179" s="27"/>
      <c r="W179" s="27"/>
      <c r="X179" s="28"/>
      <c r="Y179" s="27"/>
      <c r="Z179" s="27"/>
    </row>
    <row r="180" customFormat="false" ht="15" hidden="false" customHeight="false" outlineLevel="0" collapsed="false">
      <c r="A180" s="26" t="str">
        <f aca="false">IF(B180="","",B180&amp;" ("&amp;D180&amp;")")</f>
        <v/>
      </c>
      <c r="B180" s="27"/>
      <c r="C180" s="27"/>
      <c r="D180" s="27"/>
      <c r="E180" s="27"/>
      <c r="F180" s="27"/>
      <c r="G180" s="27"/>
      <c r="H180" s="28"/>
      <c r="I180" s="29" t="str">
        <f aca="true">IF(H180="","",H180-TODAY())</f>
        <v/>
      </c>
      <c r="J180" s="28"/>
      <c r="K180" s="30"/>
      <c r="L180" s="27"/>
      <c r="M180" s="27"/>
      <c r="N180" s="31"/>
      <c r="O180" s="27"/>
      <c r="P180" s="27"/>
      <c r="Q180" s="27"/>
      <c r="R180" s="30"/>
      <c r="S180" s="26" t="str">
        <f aca="false">IF(A180="","",COUNTIF(Faculty!$A$2:$A$201,A180))</f>
        <v/>
      </c>
      <c r="T180" s="27"/>
      <c r="U180" s="26" t="str">
        <f aca="false">IF(A180="","",COUNTIFS('Letter tracker'!$B$2:$B$201,A180,'Letter tracker'!$D$2:$D$201,"Submitted"))</f>
        <v/>
      </c>
      <c r="V180" s="27"/>
      <c r="W180" s="27"/>
      <c r="X180" s="28"/>
      <c r="Y180" s="27"/>
      <c r="Z180" s="27"/>
    </row>
    <row r="181" customFormat="false" ht="15" hidden="false" customHeight="false" outlineLevel="0" collapsed="false">
      <c r="A181" s="26" t="str">
        <f aca="false">IF(B181="","",B181&amp;" ("&amp;D181&amp;")")</f>
        <v/>
      </c>
      <c r="B181" s="27"/>
      <c r="C181" s="27"/>
      <c r="D181" s="27"/>
      <c r="E181" s="27"/>
      <c r="F181" s="27"/>
      <c r="G181" s="27"/>
      <c r="H181" s="28"/>
      <c r="I181" s="29" t="str">
        <f aca="true">IF(H181="","",H181-TODAY())</f>
        <v/>
      </c>
      <c r="J181" s="28"/>
      <c r="K181" s="30"/>
      <c r="L181" s="27"/>
      <c r="M181" s="27"/>
      <c r="N181" s="31"/>
      <c r="O181" s="27"/>
      <c r="P181" s="27"/>
      <c r="Q181" s="27"/>
      <c r="R181" s="30"/>
      <c r="S181" s="26" t="str">
        <f aca="false">IF(A181="","",COUNTIF(Faculty!$A$2:$A$201,A181))</f>
        <v/>
      </c>
      <c r="T181" s="27"/>
      <c r="U181" s="26" t="str">
        <f aca="false">IF(A181="","",COUNTIFS('Letter tracker'!$B$2:$B$201,A181,'Letter tracker'!$D$2:$D$201,"Submitted"))</f>
        <v/>
      </c>
      <c r="V181" s="27"/>
      <c r="W181" s="27"/>
      <c r="X181" s="28"/>
      <c r="Y181" s="27"/>
      <c r="Z181" s="27"/>
    </row>
    <row r="182" customFormat="false" ht="15" hidden="false" customHeight="false" outlineLevel="0" collapsed="false">
      <c r="A182" s="26" t="str">
        <f aca="false">IF(B182="","",B182&amp;" ("&amp;D182&amp;")")</f>
        <v/>
      </c>
      <c r="B182" s="27"/>
      <c r="C182" s="27"/>
      <c r="D182" s="27"/>
      <c r="E182" s="27"/>
      <c r="F182" s="27"/>
      <c r="G182" s="27"/>
      <c r="H182" s="28"/>
      <c r="I182" s="29" t="str">
        <f aca="true">IF(H182="","",H182-TODAY())</f>
        <v/>
      </c>
      <c r="J182" s="28"/>
      <c r="K182" s="30"/>
      <c r="L182" s="27"/>
      <c r="M182" s="27"/>
      <c r="N182" s="31"/>
      <c r="O182" s="27"/>
      <c r="P182" s="27"/>
      <c r="Q182" s="27"/>
      <c r="R182" s="30"/>
      <c r="S182" s="26" t="str">
        <f aca="false">IF(A182="","",COUNTIF(Faculty!$A$2:$A$201,A182))</f>
        <v/>
      </c>
      <c r="T182" s="27"/>
      <c r="U182" s="26" t="str">
        <f aca="false">IF(A182="","",COUNTIFS('Letter tracker'!$B$2:$B$201,A182,'Letter tracker'!$D$2:$D$201,"Submitted"))</f>
        <v/>
      </c>
      <c r="V182" s="27"/>
      <c r="W182" s="27"/>
      <c r="X182" s="28"/>
      <c r="Y182" s="27"/>
      <c r="Z182" s="27"/>
    </row>
    <row r="183" customFormat="false" ht="15" hidden="false" customHeight="false" outlineLevel="0" collapsed="false">
      <c r="A183" s="26" t="str">
        <f aca="false">IF(B183="","",B183&amp;" ("&amp;D183&amp;")")</f>
        <v/>
      </c>
      <c r="B183" s="27"/>
      <c r="C183" s="27"/>
      <c r="D183" s="27"/>
      <c r="E183" s="27"/>
      <c r="F183" s="27"/>
      <c r="G183" s="27"/>
      <c r="H183" s="28"/>
      <c r="I183" s="29" t="str">
        <f aca="true">IF(H183="","",H183-TODAY())</f>
        <v/>
      </c>
      <c r="J183" s="28"/>
      <c r="K183" s="30"/>
      <c r="L183" s="27"/>
      <c r="M183" s="27"/>
      <c r="N183" s="31"/>
      <c r="O183" s="27"/>
      <c r="P183" s="27"/>
      <c r="Q183" s="27"/>
      <c r="R183" s="30"/>
      <c r="S183" s="26" t="str">
        <f aca="false">IF(A183="","",COUNTIF(Faculty!$A$2:$A$201,A183))</f>
        <v/>
      </c>
      <c r="T183" s="27"/>
      <c r="U183" s="26" t="str">
        <f aca="false">IF(A183="","",COUNTIFS('Letter tracker'!$B$2:$B$201,A183,'Letter tracker'!$D$2:$D$201,"Submitted"))</f>
        <v/>
      </c>
      <c r="V183" s="27"/>
      <c r="W183" s="27"/>
      <c r="X183" s="28"/>
      <c r="Y183" s="27"/>
      <c r="Z183" s="27"/>
    </row>
    <row r="184" customFormat="false" ht="15" hidden="false" customHeight="false" outlineLevel="0" collapsed="false">
      <c r="A184" s="26" t="str">
        <f aca="false">IF(B184="","",B184&amp;" ("&amp;D184&amp;")")</f>
        <v/>
      </c>
      <c r="B184" s="27"/>
      <c r="C184" s="27"/>
      <c r="D184" s="27"/>
      <c r="E184" s="27"/>
      <c r="F184" s="27"/>
      <c r="G184" s="27"/>
      <c r="H184" s="28"/>
      <c r="I184" s="29" t="str">
        <f aca="true">IF(H184="","",H184-TODAY())</f>
        <v/>
      </c>
      <c r="J184" s="28"/>
      <c r="K184" s="30"/>
      <c r="L184" s="27"/>
      <c r="M184" s="27"/>
      <c r="N184" s="31"/>
      <c r="O184" s="27"/>
      <c r="P184" s="27"/>
      <c r="Q184" s="27"/>
      <c r="R184" s="30"/>
      <c r="S184" s="26" t="str">
        <f aca="false">IF(A184="","",COUNTIF(Faculty!$A$2:$A$201,A184))</f>
        <v/>
      </c>
      <c r="T184" s="27"/>
      <c r="U184" s="26" t="str">
        <f aca="false">IF(A184="","",COUNTIFS('Letter tracker'!$B$2:$B$201,A184,'Letter tracker'!$D$2:$D$201,"Submitted"))</f>
        <v/>
      </c>
      <c r="V184" s="27"/>
      <c r="W184" s="27"/>
      <c r="X184" s="28"/>
      <c r="Y184" s="27"/>
      <c r="Z184" s="27"/>
    </row>
    <row r="185" customFormat="false" ht="15" hidden="false" customHeight="false" outlineLevel="0" collapsed="false">
      <c r="A185" s="26" t="str">
        <f aca="false">IF(B185="","",B185&amp;" ("&amp;D185&amp;")")</f>
        <v/>
      </c>
      <c r="B185" s="27"/>
      <c r="C185" s="27"/>
      <c r="D185" s="27"/>
      <c r="E185" s="27"/>
      <c r="F185" s="27"/>
      <c r="G185" s="27"/>
      <c r="H185" s="28"/>
      <c r="I185" s="29" t="str">
        <f aca="true">IF(H185="","",H185-TODAY())</f>
        <v/>
      </c>
      <c r="J185" s="28"/>
      <c r="K185" s="30"/>
      <c r="L185" s="27"/>
      <c r="M185" s="27"/>
      <c r="N185" s="31"/>
      <c r="O185" s="27"/>
      <c r="P185" s="27"/>
      <c r="Q185" s="27"/>
      <c r="R185" s="30"/>
      <c r="S185" s="26" t="str">
        <f aca="false">IF(A185="","",COUNTIF(Faculty!$A$2:$A$201,A185))</f>
        <v/>
      </c>
      <c r="T185" s="27"/>
      <c r="U185" s="26" t="str">
        <f aca="false">IF(A185="","",COUNTIFS('Letter tracker'!$B$2:$B$201,A185,'Letter tracker'!$D$2:$D$201,"Submitted"))</f>
        <v/>
      </c>
      <c r="V185" s="27"/>
      <c r="W185" s="27"/>
      <c r="X185" s="28"/>
      <c r="Y185" s="27"/>
      <c r="Z185" s="27"/>
    </row>
    <row r="186" customFormat="false" ht="15" hidden="false" customHeight="false" outlineLevel="0" collapsed="false">
      <c r="A186" s="26" t="str">
        <f aca="false">IF(B186="","",B186&amp;" ("&amp;D186&amp;")")</f>
        <v/>
      </c>
      <c r="B186" s="27"/>
      <c r="C186" s="27"/>
      <c r="D186" s="27"/>
      <c r="E186" s="27"/>
      <c r="F186" s="27"/>
      <c r="G186" s="27"/>
      <c r="H186" s="28"/>
      <c r="I186" s="29" t="str">
        <f aca="true">IF(H186="","",H186-TODAY())</f>
        <v/>
      </c>
      <c r="J186" s="28"/>
      <c r="K186" s="30"/>
      <c r="L186" s="27"/>
      <c r="M186" s="27"/>
      <c r="N186" s="31"/>
      <c r="O186" s="27"/>
      <c r="P186" s="27"/>
      <c r="Q186" s="27"/>
      <c r="R186" s="30"/>
      <c r="S186" s="26" t="str">
        <f aca="false">IF(A186="","",COUNTIF(Faculty!$A$2:$A$201,A186))</f>
        <v/>
      </c>
      <c r="T186" s="27"/>
      <c r="U186" s="26" t="str">
        <f aca="false">IF(A186="","",COUNTIFS('Letter tracker'!$B$2:$B$201,A186,'Letter tracker'!$D$2:$D$201,"Submitted"))</f>
        <v/>
      </c>
      <c r="V186" s="27"/>
      <c r="W186" s="27"/>
      <c r="X186" s="28"/>
      <c r="Y186" s="27"/>
      <c r="Z186" s="27"/>
    </row>
    <row r="187" customFormat="false" ht="15" hidden="false" customHeight="false" outlineLevel="0" collapsed="false">
      <c r="A187" s="26" t="str">
        <f aca="false">IF(B187="","",B187&amp;" ("&amp;D187&amp;")")</f>
        <v/>
      </c>
      <c r="B187" s="27"/>
      <c r="C187" s="27"/>
      <c r="D187" s="27"/>
      <c r="E187" s="27"/>
      <c r="F187" s="27"/>
      <c r="G187" s="27"/>
      <c r="H187" s="28"/>
      <c r="I187" s="29" t="str">
        <f aca="true">IF(H187="","",H187-TODAY())</f>
        <v/>
      </c>
      <c r="J187" s="28"/>
      <c r="K187" s="30"/>
      <c r="L187" s="27"/>
      <c r="M187" s="27"/>
      <c r="N187" s="31"/>
      <c r="O187" s="27"/>
      <c r="P187" s="27"/>
      <c r="Q187" s="27"/>
      <c r="R187" s="30"/>
      <c r="S187" s="26" t="str">
        <f aca="false">IF(A187="","",COUNTIF(Faculty!$A$2:$A$201,A187))</f>
        <v/>
      </c>
      <c r="T187" s="27"/>
      <c r="U187" s="26" t="str">
        <f aca="false">IF(A187="","",COUNTIFS('Letter tracker'!$B$2:$B$201,A187,'Letter tracker'!$D$2:$D$201,"Submitted"))</f>
        <v/>
      </c>
      <c r="V187" s="27"/>
      <c r="W187" s="27"/>
      <c r="X187" s="28"/>
      <c r="Y187" s="27"/>
      <c r="Z187" s="27"/>
    </row>
    <row r="188" customFormat="false" ht="15" hidden="false" customHeight="false" outlineLevel="0" collapsed="false">
      <c r="A188" s="26" t="str">
        <f aca="false">IF(B188="","",B188&amp;" ("&amp;D188&amp;")")</f>
        <v/>
      </c>
      <c r="B188" s="27"/>
      <c r="C188" s="27"/>
      <c r="D188" s="27"/>
      <c r="E188" s="27"/>
      <c r="F188" s="27"/>
      <c r="G188" s="27"/>
      <c r="H188" s="28"/>
      <c r="I188" s="29" t="str">
        <f aca="true">IF(H188="","",H188-TODAY())</f>
        <v/>
      </c>
      <c r="J188" s="28"/>
      <c r="K188" s="30"/>
      <c r="L188" s="27"/>
      <c r="M188" s="27"/>
      <c r="N188" s="31"/>
      <c r="O188" s="27"/>
      <c r="P188" s="27"/>
      <c r="Q188" s="27"/>
      <c r="R188" s="30"/>
      <c r="S188" s="26" t="str">
        <f aca="false">IF(A188="","",COUNTIF(Faculty!$A$2:$A$201,A188))</f>
        <v/>
      </c>
      <c r="T188" s="27"/>
      <c r="U188" s="26" t="str">
        <f aca="false">IF(A188="","",COUNTIFS('Letter tracker'!$B$2:$B$201,A188,'Letter tracker'!$D$2:$D$201,"Submitted"))</f>
        <v/>
      </c>
      <c r="V188" s="27"/>
      <c r="W188" s="27"/>
      <c r="X188" s="28"/>
      <c r="Y188" s="27"/>
      <c r="Z188" s="27"/>
    </row>
    <row r="189" customFormat="false" ht="15" hidden="false" customHeight="false" outlineLevel="0" collapsed="false">
      <c r="A189" s="26" t="str">
        <f aca="false">IF(B189="","",B189&amp;" ("&amp;D189&amp;")")</f>
        <v/>
      </c>
      <c r="B189" s="27"/>
      <c r="C189" s="27"/>
      <c r="D189" s="27"/>
      <c r="E189" s="27"/>
      <c r="F189" s="27"/>
      <c r="G189" s="27"/>
      <c r="H189" s="28"/>
      <c r="I189" s="29" t="str">
        <f aca="true">IF(H189="","",H189-TODAY())</f>
        <v/>
      </c>
      <c r="J189" s="28"/>
      <c r="K189" s="30"/>
      <c r="L189" s="27"/>
      <c r="M189" s="27"/>
      <c r="N189" s="31"/>
      <c r="O189" s="27"/>
      <c r="P189" s="27"/>
      <c r="Q189" s="27"/>
      <c r="R189" s="30"/>
      <c r="S189" s="26" t="str">
        <f aca="false">IF(A189="","",COUNTIF(Faculty!$A$2:$A$201,A189))</f>
        <v/>
      </c>
      <c r="T189" s="27"/>
      <c r="U189" s="26" t="str">
        <f aca="false">IF(A189="","",COUNTIFS('Letter tracker'!$B$2:$B$201,A189,'Letter tracker'!$D$2:$D$201,"Submitted"))</f>
        <v/>
      </c>
      <c r="V189" s="27"/>
      <c r="W189" s="27"/>
      <c r="X189" s="28"/>
      <c r="Y189" s="27"/>
      <c r="Z189" s="27"/>
    </row>
    <row r="190" customFormat="false" ht="15" hidden="false" customHeight="false" outlineLevel="0" collapsed="false">
      <c r="A190" s="26" t="str">
        <f aca="false">IF(B190="","",B190&amp;" ("&amp;D190&amp;")")</f>
        <v/>
      </c>
      <c r="B190" s="27"/>
      <c r="C190" s="27"/>
      <c r="D190" s="27"/>
      <c r="E190" s="27"/>
      <c r="F190" s="27"/>
      <c r="G190" s="27"/>
      <c r="H190" s="28"/>
      <c r="I190" s="29" t="str">
        <f aca="true">IF(H190="","",H190-TODAY())</f>
        <v/>
      </c>
      <c r="J190" s="28"/>
      <c r="K190" s="30"/>
      <c r="L190" s="27"/>
      <c r="M190" s="27"/>
      <c r="N190" s="31"/>
      <c r="O190" s="27"/>
      <c r="P190" s="27"/>
      <c r="Q190" s="27"/>
      <c r="R190" s="30"/>
      <c r="S190" s="26" t="str">
        <f aca="false">IF(A190="","",COUNTIF(Faculty!$A$2:$A$201,A190))</f>
        <v/>
      </c>
      <c r="T190" s="27"/>
      <c r="U190" s="26" t="str">
        <f aca="false">IF(A190="","",COUNTIFS('Letter tracker'!$B$2:$B$201,A190,'Letter tracker'!$D$2:$D$201,"Submitted"))</f>
        <v/>
      </c>
      <c r="V190" s="27"/>
      <c r="W190" s="27"/>
      <c r="X190" s="28"/>
      <c r="Y190" s="27"/>
      <c r="Z190" s="27"/>
    </row>
    <row r="191" customFormat="false" ht="15" hidden="false" customHeight="false" outlineLevel="0" collapsed="false">
      <c r="A191" s="26" t="str">
        <f aca="false">IF(B191="","",B191&amp;" ("&amp;D191&amp;")")</f>
        <v/>
      </c>
      <c r="B191" s="27"/>
      <c r="C191" s="27"/>
      <c r="D191" s="27"/>
      <c r="E191" s="27"/>
      <c r="F191" s="27"/>
      <c r="G191" s="27"/>
      <c r="H191" s="28"/>
      <c r="I191" s="29" t="str">
        <f aca="true">IF(H191="","",H191-TODAY())</f>
        <v/>
      </c>
      <c r="J191" s="28"/>
      <c r="K191" s="30"/>
      <c r="L191" s="27"/>
      <c r="M191" s="27"/>
      <c r="N191" s="31"/>
      <c r="O191" s="27"/>
      <c r="P191" s="27"/>
      <c r="Q191" s="27"/>
      <c r="R191" s="30"/>
      <c r="S191" s="26" t="str">
        <f aca="false">IF(A191="","",COUNTIF(Faculty!$A$2:$A$201,A191))</f>
        <v/>
      </c>
      <c r="T191" s="27"/>
      <c r="U191" s="26" t="str">
        <f aca="false">IF(A191="","",COUNTIFS('Letter tracker'!$B$2:$B$201,A191,'Letter tracker'!$D$2:$D$201,"Submitted"))</f>
        <v/>
      </c>
      <c r="V191" s="27"/>
      <c r="W191" s="27"/>
      <c r="X191" s="28"/>
      <c r="Y191" s="27"/>
      <c r="Z191" s="27"/>
    </row>
    <row r="192" customFormat="false" ht="15" hidden="false" customHeight="false" outlineLevel="0" collapsed="false">
      <c r="A192" s="26" t="str">
        <f aca="false">IF(B192="","",B192&amp;" ("&amp;D192&amp;")")</f>
        <v/>
      </c>
      <c r="B192" s="27"/>
      <c r="C192" s="27"/>
      <c r="D192" s="27"/>
      <c r="E192" s="27"/>
      <c r="F192" s="27"/>
      <c r="G192" s="27"/>
      <c r="H192" s="28"/>
      <c r="I192" s="29" t="str">
        <f aca="true">IF(H192="","",H192-TODAY())</f>
        <v/>
      </c>
      <c r="J192" s="28"/>
      <c r="K192" s="30"/>
      <c r="L192" s="27"/>
      <c r="M192" s="27"/>
      <c r="N192" s="31"/>
      <c r="O192" s="27"/>
      <c r="P192" s="27"/>
      <c r="Q192" s="27"/>
      <c r="R192" s="30"/>
      <c r="S192" s="26" t="str">
        <f aca="false">IF(A192="","",COUNTIF(Faculty!$A$2:$A$201,A192))</f>
        <v/>
      </c>
      <c r="T192" s="27"/>
      <c r="U192" s="26" t="str">
        <f aca="false">IF(A192="","",COUNTIFS('Letter tracker'!$B$2:$B$201,A192,'Letter tracker'!$D$2:$D$201,"Submitted"))</f>
        <v/>
      </c>
      <c r="V192" s="27"/>
      <c r="W192" s="27"/>
      <c r="X192" s="28"/>
      <c r="Y192" s="27"/>
      <c r="Z192" s="27"/>
    </row>
    <row r="193" customFormat="false" ht="15" hidden="false" customHeight="false" outlineLevel="0" collapsed="false">
      <c r="A193" s="26" t="str">
        <f aca="false">IF(B193="","",B193&amp;" ("&amp;D193&amp;")")</f>
        <v/>
      </c>
      <c r="B193" s="27"/>
      <c r="C193" s="27"/>
      <c r="D193" s="27"/>
      <c r="E193" s="27"/>
      <c r="F193" s="27"/>
      <c r="G193" s="27"/>
      <c r="H193" s="28"/>
      <c r="I193" s="29" t="str">
        <f aca="true">IF(H193="","",H193-TODAY())</f>
        <v/>
      </c>
      <c r="J193" s="28"/>
      <c r="K193" s="30"/>
      <c r="L193" s="27"/>
      <c r="M193" s="27"/>
      <c r="N193" s="31"/>
      <c r="O193" s="27"/>
      <c r="P193" s="27"/>
      <c r="Q193" s="27"/>
      <c r="R193" s="30"/>
      <c r="S193" s="26" t="str">
        <f aca="false">IF(A193="","",COUNTIF(Faculty!$A$2:$A$201,A193))</f>
        <v/>
      </c>
      <c r="T193" s="27"/>
      <c r="U193" s="26" t="str">
        <f aca="false">IF(A193="","",COUNTIFS('Letter tracker'!$B$2:$B$201,A193,'Letter tracker'!$D$2:$D$201,"Submitted"))</f>
        <v/>
      </c>
      <c r="V193" s="27"/>
      <c r="W193" s="27"/>
      <c r="X193" s="28"/>
      <c r="Y193" s="27"/>
      <c r="Z193" s="27"/>
    </row>
    <row r="194" customFormat="false" ht="15" hidden="false" customHeight="false" outlineLevel="0" collapsed="false">
      <c r="A194" s="26" t="str">
        <f aca="false">IF(B194="","",B194&amp;" ("&amp;D194&amp;")")</f>
        <v/>
      </c>
      <c r="B194" s="27"/>
      <c r="C194" s="27"/>
      <c r="D194" s="27"/>
      <c r="E194" s="27"/>
      <c r="F194" s="27"/>
      <c r="G194" s="27"/>
      <c r="H194" s="28"/>
      <c r="I194" s="29" t="str">
        <f aca="true">IF(H194="","",H194-TODAY())</f>
        <v/>
      </c>
      <c r="J194" s="28"/>
      <c r="K194" s="30"/>
      <c r="L194" s="27"/>
      <c r="M194" s="27"/>
      <c r="N194" s="31"/>
      <c r="O194" s="27"/>
      <c r="P194" s="27"/>
      <c r="Q194" s="27"/>
      <c r="R194" s="30"/>
      <c r="S194" s="26" t="str">
        <f aca="false">IF(A194="","",COUNTIF(Faculty!$A$2:$A$201,A194))</f>
        <v/>
      </c>
      <c r="T194" s="27"/>
      <c r="U194" s="26" t="str">
        <f aca="false">IF(A194="","",COUNTIFS('Letter tracker'!$B$2:$B$201,A194,'Letter tracker'!$D$2:$D$201,"Submitted"))</f>
        <v/>
      </c>
      <c r="V194" s="27"/>
      <c r="W194" s="27"/>
      <c r="X194" s="28"/>
      <c r="Y194" s="27"/>
      <c r="Z194" s="27"/>
    </row>
    <row r="195" customFormat="false" ht="15" hidden="false" customHeight="false" outlineLevel="0" collapsed="false">
      <c r="A195" s="26" t="str">
        <f aca="false">IF(B195="","",B195&amp;" ("&amp;D195&amp;")")</f>
        <v/>
      </c>
      <c r="B195" s="27"/>
      <c r="C195" s="27"/>
      <c r="D195" s="27"/>
      <c r="E195" s="27"/>
      <c r="F195" s="27"/>
      <c r="G195" s="27"/>
      <c r="H195" s="28"/>
      <c r="I195" s="29" t="str">
        <f aca="true">IF(H195="","",H195-TODAY())</f>
        <v/>
      </c>
      <c r="J195" s="28"/>
      <c r="K195" s="30"/>
      <c r="L195" s="27"/>
      <c r="M195" s="27"/>
      <c r="N195" s="31"/>
      <c r="O195" s="27"/>
      <c r="P195" s="27"/>
      <c r="Q195" s="27"/>
      <c r="R195" s="30"/>
      <c r="S195" s="26" t="str">
        <f aca="false">IF(A195="","",COUNTIF(Faculty!$A$2:$A$201,A195))</f>
        <v/>
      </c>
      <c r="T195" s="27"/>
      <c r="U195" s="26" t="str">
        <f aca="false">IF(A195="","",COUNTIFS('Letter tracker'!$B$2:$B$201,A195,'Letter tracker'!$D$2:$D$201,"Submitted"))</f>
        <v/>
      </c>
      <c r="V195" s="27"/>
      <c r="W195" s="27"/>
      <c r="X195" s="28"/>
      <c r="Y195" s="27"/>
      <c r="Z195" s="27"/>
    </row>
    <row r="196" customFormat="false" ht="15" hidden="false" customHeight="false" outlineLevel="0" collapsed="false">
      <c r="A196" s="26" t="str">
        <f aca="false">IF(B196="","",B196&amp;" ("&amp;D196&amp;")")</f>
        <v/>
      </c>
      <c r="B196" s="27"/>
      <c r="C196" s="27"/>
      <c r="D196" s="27"/>
      <c r="E196" s="27"/>
      <c r="F196" s="27"/>
      <c r="G196" s="27"/>
      <c r="H196" s="28"/>
      <c r="I196" s="29" t="str">
        <f aca="true">IF(H196="","",H196-TODAY())</f>
        <v/>
      </c>
      <c r="J196" s="28"/>
      <c r="K196" s="30"/>
      <c r="L196" s="27"/>
      <c r="M196" s="27"/>
      <c r="N196" s="31"/>
      <c r="O196" s="27"/>
      <c r="P196" s="27"/>
      <c r="Q196" s="27"/>
      <c r="R196" s="30"/>
      <c r="S196" s="26" t="str">
        <f aca="false">IF(A196="","",COUNTIF(Faculty!$A$2:$A$201,A196))</f>
        <v/>
      </c>
      <c r="T196" s="27"/>
      <c r="U196" s="26" t="str">
        <f aca="false">IF(A196="","",COUNTIFS('Letter tracker'!$B$2:$B$201,A196,'Letter tracker'!$D$2:$D$201,"Submitted"))</f>
        <v/>
      </c>
      <c r="V196" s="27"/>
      <c r="W196" s="27"/>
      <c r="X196" s="28"/>
      <c r="Y196" s="27"/>
      <c r="Z196" s="27"/>
    </row>
    <row r="197" customFormat="false" ht="15" hidden="false" customHeight="false" outlineLevel="0" collapsed="false">
      <c r="A197" s="26" t="str">
        <f aca="false">IF(B197="","",B197&amp;" ("&amp;D197&amp;")")</f>
        <v/>
      </c>
      <c r="B197" s="27"/>
      <c r="C197" s="27"/>
      <c r="D197" s="27"/>
      <c r="E197" s="27"/>
      <c r="F197" s="27"/>
      <c r="G197" s="27"/>
      <c r="H197" s="28"/>
      <c r="I197" s="29" t="str">
        <f aca="true">IF(H197="","",H197-TODAY())</f>
        <v/>
      </c>
      <c r="J197" s="28"/>
      <c r="K197" s="30"/>
      <c r="L197" s="27"/>
      <c r="M197" s="27"/>
      <c r="N197" s="31"/>
      <c r="O197" s="27"/>
      <c r="P197" s="27"/>
      <c r="Q197" s="27"/>
      <c r="R197" s="30"/>
      <c r="S197" s="26" t="str">
        <f aca="false">IF(A197="","",COUNTIF(Faculty!$A$2:$A$201,A197))</f>
        <v/>
      </c>
      <c r="T197" s="27"/>
      <c r="U197" s="26" t="str">
        <f aca="false">IF(A197="","",COUNTIFS('Letter tracker'!$B$2:$B$201,A197,'Letter tracker'!$D$2:$D$201,"Submitted"))</f>
        <v/>
      </c>
      <c r="V197" s="27"/>
      <c r="W197" s="27"/>
      <c r="X197" s="28"/>
      <c r="Y197" s="27"/>
      <c r="Z197" s="27"/>
    </row>
    <row r="198" customFormat="false" ht="15" hidden="false" customHeight="false" outlineLevel="0" collapsed="false">
      <c r="A198" s="26" t="str">
        <f aca="false">IF(B198="","",B198&amp;" ("&amp;D198&amp;")")</f>
        <v/>
      </c>
      <c r="B198" s="27"/>
      <c r="C198" s="27"/>
      <c r="D198" s="27"/>
      <c r="E198" s="27"/>
      <c r="F198" s="27"/>
      <c r="G198" s="27"/>
      <c r="H198" s="28"/>
      <c r="I198" s="29" t="str">
        <f aca="true">IF(H198="","",H198-TODAY())</f>
        <v/>
      </c>
      <c r="J198" s="28"/>
      <c r="K198" s="30"/>
      <c r="L198" s="27"/>
      <c r="M198" s="27"/>
      <c r="N198" s="31"/>
      <c r="O198" s="27"/>
      <c r="P198" s="27"/>
      <c r="Q198" s="27"/>
      <c r="R198" s="30"/>
      <c r="S198" s="26" t="str">
        <f aca="false">IF(A198="","",COUNTIF(Faculty!$A$2:$A$201,A198))</f>
        <v/>
      </c>
      <c r="T198" s="27"/>
      <c r="U198" s="26" t="str">
        <f aca="false">IF(A198="","",COUNTIFS('Letter tracker'!$B$2:$B$201,A198,'Letter tracker'!$D$2:$D$201,"Submitted"))</f>
        <v/>
      </c>
      <c r="V198" s="27"/>
      <c r="W198" s="27"/>
      <c r="X198" s="28"/>
      <c r="Y198" s="27"/>
      <c r="Z198" s="27"/>
    </row>
    <row r="199" customFormat="false" ht="15" hidden="false" customHeight="false" outlineLevel="0" collapsed="false">
      <c r="A199" s="26" t="str">
        <f aca="false">IF(B199="","",B199&amp;" ("&amp;D199&amp;")")</f>
        <v/>
      </c>
      <c r="B199" s="27"/>
      <c r="C199" s="27"/>
      <c r="D199" s="27"/>
      <c r="E199" s="27"/>
      <c r="F199" s="27"/>
      <c r="G199" s="27"/>
      <c r="H199" s="28"/>
      <c r="I199" s="29" t="str">
        <f aca="true">IF(H199="","",H199-TODAY())</f>
        <v/>
      </c>
      <c r="J199" s="28"/>
      <c r="K199" s="30"/>
      <c r="L199" s="27"/>
      <c r="M199" s="27"/>
      <c r="N199" s="31"/>
      <c r="O199" s="27"/>
      <c r="P199" s="27"/>
      <c r="Q199" s="27"/>
      <c r="R199" s="30"/>
      <c r="S199" s="26" t="str">
        <f aca="false">IF(A199="","",COUNTIF(Faculty!$A$2:$A$201,A199))</f>
        <v/>
      </c>
      <c r="T199" s="27"/>
      <c r="U199" s="26" t="str">
        <f aca="false">IF(A199="","",COUNTIFS('Letter tracker'!$B$2:$B$201,A199,'Letter tracker'!$D$2:$D$201,"Submitted"))</f>
        <v/>
      </c>
      <c r="V199" s="27"/>
      <c r="W199" s="27"/>
      <c r="X199" s="28"/>
      <c r="Y199" s="27"/>
      <c r="Z199" s="27"/>
    </row>
    <row r="200" customFormat="false" ht="15" hidden="false" customHeight="false" outlineLevel="0" collapsed="false">
      <c r="A200" s="26" t="str">
        <f aca="false">IF(B200="","",B200&amp;" ("&amp;D200&amp;")")</f>
        <v/>
      </c>
      <c r="B200" s="27"/>
      <c r="C200" s="27"/>
      <c r="D200" s="27"/>
      <c r="E200" s="27"/>
      <c r="F200" s="27"/>
      <c r="G200" s="27"/>
      <c r="H200" s="28"/>
      <c r="I200" s="29" t="str">
        <f aca="true">IF(H200="","",H200-TODAY())</f>
        <v/>
      </c>
      <c r="J200" s="28"/>
      <c r="K200" s="30"/>
      <c r="L200" s="27"/>
      <c r="M200" s="27"/>
      <c r="N200" s="31"/>
      <c r="O200" s="27"/>
      <c r="P200" s="27"/>
      <c r="Q200" s="27"/>
      <c r="R200" s="30"/>
      <c r="S200" s="26" t="str">
        <f aca="false">IF(A200="","",COUNTIF(Faculty!$A$2:$A$201,A200))</f>
        <v/>
      </c>
      <c r="T200" s="27"/>
      <c r="U200" s="26" t="str">
        <f aca="false">IF(A200="","",COUNTIFS('Letter tracker'!$B$2:$B$201,A200,'Letter tracker'!$D$2:$D$201,"Submitted"))</f>
        <v/>
      </c>
      <c r="V200" s="27"/>
      <c r="W200" s="27"/>
      <c r="X200" s="28"/>
      <c r="Y200" s="27"/>
      <c r="Z200" s="27"/>
    </row>
    <row r="201" customFormat="false" ht="15" hidden="false" customHeight="false" outlineLevel="0" collapsed="false">
      <c r="A201" s="26" t="str">
        <f aca="false">IF(B201="","",B201&amp;" ("&amp;D201&amp;")")</f>
        <v/>
      </c>
      <c r="B201" s="27"/>
      <c r="C201" s="27"/>
      <c r="D201" s="27"/>
      <c r="E201" s="27"/>
      <c r="F201" s="27"/>
      <c r="G201" s="27"/>
      <c r="H201" s="28"/>
      <c r="I201" s="29" t="str">
        <f aca="true">IF(H201="","",H201-TODAY())</f>
        <v/>
      </c>
      <c r="J201" s="28"/>
      <c r="K201" s="30"/>
      <c r="L201" s="27"/>
      <c r="M201" s="27"/>
      <c r="N201" s="31"/>
      <c r="O201" s="27"/>
      <c r="P201" s="27"/>
      <c r="Q201" s="27"/>
      <c r="R201" s="30"/>
      <c r="S201" s="26" t="str">
        <f aca="false">IF(A201="","",COUNTIF(Faculty!$A$2:$A$201,A201))</f>
        <v/>
      </c>
      <c r="T201" s="27"/>
      <c r="U201" s="26" t="str">
        <f aca="false">IF(A201="","",COUNTIFS('Letter tracker'!$B$2:$B$201,A201,'Letter tracker'!$D$2:$D$201,"Submitted"))</f>
        <v/>
      </c>
      <c r="V201" s="27"/>
      <c r="W201" s="27"/>
      <c r="X201" s="28"/>
      <c r="Y201" s="27"/>
      <c r="Z201" s="27"/>
    </row>
  </sheetData>
  <autoFilter ref="A1:Z201"/>
  <conditionalFormatting sqref="I2:I201">
    <cfRule type="expression" priority="2" aboveAverage="0" equalAverage="0" bottom="0" percent="0" rank="0" text="" dxfId="7">
      <formula>AND(ISNUMBER(I2),I2&lt;0,$W2&lt;&gt;"Submitted")</formula>
    </cfRule>
    <cfRule type="expression" priority="3" aboveAverage="0" equalAverage="0" bottom="0" percent="0" rank="0" text="" dxfId="8">
      <formula>AND(ISNUMBER(I2),I2&gt;=0,I2&lt;=14,$W2&lt;&gt;"Submitted")</formula>
    </cfRule>
    <cfRule type="expression" priority="4" aboveAverage="0" equalAverage="0" bottom="0" percent="0" rank="0" text="" dxfId="9">
      <formula>AND(ISNUMBER(I2),I2&gt;14,I2&lt;=30,$W2&lt;&gt;"Submitted")</formula>
    </cfRule>
  </conditionalFormatting>
  <conditionalFormatting sqref="U2:U201">
    <cfRule type="expression" priority="5" aboveAverage="0" equalAverage="0" bottom="0" percent="0" rank="0" text="" dxfId="10">
      <formula>AND(ISNUMBER(U2),ISNUMBER(T2),U2&lt;T2)</formula>
    </cfRule>
  </conditionalFormatting>
  <conditionalFormatting sqref="W2:W201">
    <cfRule type="cellIs" priority="6" operator="equal" aboveAverage="0" equalAverage="0" bottom="0" percent="0" rank="0" text="" dxfId="11">
      <formula>"Submitted"</formula>
    </cfRule>
    <cfRule type="cellIs" priority="7" operator="equal" aboveAverage="0" equalAverage="0" bottom="0" percent="0" rank="0" text="" dxfId="12">
      <formula>"Admitted"</formula>
    </cfRule>
    <cfRule type="cellIs" priority="8" operator="equal" aboveAverage="0" equalAverage="0" bottom="0" percent="0" rank="0" text="" dxfId="13">
      <formula>"Interview"</formula>
    </cfRule>
    <cfRule type="cellIs" priority="9" operator="equal" aboveAverage="0" equalAverage="0" bottom="0" percent="0" rank="0" text="" dxfId="14">
      <formula>"Rejected"</formula>
    </cfRule>
    <cfRule type="cellIs" priority="10" operator="equal" aboveAverage="0" equalAverage="0" bottom="0" percent="0" rank="0" text="" dxfId="14">
      <formula>"Withdrawn"</formula>
    </cfRule>
  </conditionalFormatting>
  <dataValidations count="8">
    <dataValidation allowBlank="true" error="Pick a value from the list." errorStyle="stop" operator="between" showDropDown="false" showErrorMessage="false" showInputMessage="false" sqref="D2:D201" type="list">
      <formula1>Lists!$B$2:$B$5</formula1>
      <formula2>0</formula2>
    </dataValidation>
    <dataValidation allowBlank="true" error="Pick a value from the list." errorStyle="stop" operator="between" showDropDown="false" showErrorMessage="false" showInputMessage="false" sqref="E2:E201" type="list">
      <formula1>Lists!$C$2:$C$6</formula1>
      <formula2>0</formula2>
    </dataValidation>
    <dataValidation allowBlank="true" error="Pick a value from the list." errorStyle="stop" operator="between" showDropDown="false" showErrorMessage="false" showInputMessage="false" sqref="F2:F201" type="list">
      <formula1>Lists!$A$2:$A$4</formula1>
      <formula2>0</formula2>
    </dataValidation>
    <dataValidation allowBlank="true" error="Pick a value from the list." errorStyle="stop" operator="between" showDropDown="false" showErrorMessage="false" showInputMessage="false" sqref="L2:L201" type="list">
      <formula1>Lists!$F$2:$F$5</formula1>
      <formula2>0</formula2>
    </dataValidation>
    <dataValidation allowBlank="true" error="Pick a value from the list." errorStyle="stop" operator="between" showDropDown="false" showErrorMessage="false" showInputMessage="false" sqref="M2:M201" type="list">
      <formula1>Lists!$D$2:$D$4</formula1>
      <formula2>0</formula2>
    </dataValidation>
    <dataValidation allowBlank="true" error="Pick a value from the list." errorStyle="stop" operator="between" showDropDown="false" showErrorMessage="false" showInputMessage="false" sqref="P2:P201" type="list">
      <formula1>Lists!$E$2:$E$4</formula1>
      <formula2>0</formula2>
    </dataValidation>
    <dataValidation allowBlank="true" error="Pick a value from the list." errorStyle="stop" operator="between" showDropDown="false" showErrorMessage="false" showInputMessage="false" sqref="Q2:Q201" type="list">
      <formula1>Lists!$G$2:$G$6</formula1>
      <formula2>0</formula2>
    </dataValidation>
    <dataValidation allowBlank="true" error="Pick a value from the list." errorStyle="stop" operator="between" showDropDown="false" showErrorMessage="false" showInputMessage="false" sqref="W2:W201" type="list">
      <formula1>Lists!$H$2:$H$9</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0"/>
    <col collapsed="false" customWidth="true" hidden="false" outlineLevel="0" max="3" min="3" style="0" width="14"/>
    <col collapsed="false" customWidth="true" hidden="false" outlineLevel="0" max="4" min="4" style="0" width="30"/>
    <col collapsed="false" customWidth="true" hidden="false" outlineLevel="0" max="6" min="5" style="0" width="34"/>
    <col collapsed="false" customWidth="true" hidden="false" outlineLevel="0" max="7" min="7" style="0" width="11"/>
    <col collapsed="false" customWidth="true" hidden="false" outlineLevel="0" max="9" min="8" style="0" width="13"/>
    <col collapsed="false" customWidth="true" hidden="false" outlineLevel="0" max="10" min="10" style="0" width="30"/>
  </cols>
  <sheetData>
    <row r="1" customFormat="false" ht="33.75" hidden="false" customHeight="true" outlineLevel="0" collapsed="false">
      <c r="A1" s="18" t="s">
        <v>78</v>
      </c>
      <c r="B1" s="18" t="s">
        <v>79</v>
      </c>
      <c r="C1" s="18" t="s">
        <v>80</v>
      </c>
      <c r="D1" s="18" t="s">
        <v>81</v>
      </c>
      <c r="E1" s="18" t="s">
        <v>82</v>
      </c>
      <c r="F1" s="18" t="s">
        <v>83</v>
      </c>
      <c r="G1" s="18" t="s">
        <v>84</v>
      </c>
      <c r="H1" s="18" t="s">
        <v>85</v>
      </c>
      <c r="I1" s="18" t="s">
        <v>86</v>
      </c>
      <c r="J1" s="18" t="s">
        <v>63</v>
      </c>
    </row>
    <row r="2" customFormat="false" ht="35.05" hidden="false" customHeight="false" outlineLevel="0" collapsed="false">
      <c r="A2" s="20" t="s">
        <v>87</v>
      </c>
      <c r="B2" s="20" t="s">
        <v>88</v>
      </c>
      <c r="C2" s="20" t="s">
        <v>89</v>
      </c>
      <c r="D2" s="20" t="s">
        <v>90</v>
      </c>
      <c r="E2" s="20" t="s">
        <v>91</v>
      </c>
      <c r="F2" s="20" t="s">
        <v>92</v>
      </c>
      <c r="G2" s="20" t="s">
        <v>93</v>
      </c>
      <c r="H2" s="20" t="s">
        <v>94</v>
      </c>
      <c r="I2" s="21" t="n">
        <v>46305</v>
      </c>
      <c r="J2" s="20" t="s">
        <v>95</v>
      </c>
    </row>
    <row r="3" customFormat="false" ht="15" hidden="false" customHeight="false" outlineLevel="0" collapsed="false">
      <c r="A3" s="27"/>
      <c r="B3" s="27"/>
      <c r="C3" s="27"/>
      <c r="D3" s="27"/>
      <c r="E3" s="27"/>
      <c r="F3" s="27"/>
      <c r="G3" s="27"/>
      <c r="H3" s="27"/>
      <c r="I3" s="28"/>
      <c r="J3" s="27"/>
    </row>
    <row r="4" customFormat="false" ht="15" hidden="false" customHeight="false" outlineLevel="0" collapsed="false">
      <c r="A4" s="27"/>
      <c r="B4" s="27"/>
      <c r="C4" s="27"/>
      <c r="D4" s="27"/>
      <c r="E4" s="27"/>
      <c r="F4" s="27"/>
      <c r="G4" s="27"/>
      <c r="H4" s="27"/>
      <c r="I4" s="28"/>
      <c r="J4" s="27"/>
    </row>
    <row r="5" customFormat="false" ht="15" hidden="false" customHeight="false" outlineLevel="0" collapsed="false">
      <c r="A5" s="27"/>
      <c r="B5" s="27"/>
      <c r="C5" s="27"/>
      <c r="D5" s="27"/>
      <c r="E5" s="27"/>
      <c r="F5" s="27"/>
      <c r="G5" s="27"/>
      <c r="H5" s="27"/>
      <c r="I5" s="28"/>
      <c r="J5" s="27"/>
    </row>
    <row r="6" customFormat="false" ht="15" hidden="false" customHeight="false" outlineLevel="0" collapsed="false">
      <c r="A6" s="27"/>
      <c r="B6" s="27"/>
      <c r="C6" s="27"/>
      <c r="D6" s="27"/>
      <c r="E6" s="27"/>
      <c r="F6" s="27"/>
      <c r="G6" s="27"/>
      <c r="H6" s="27"/>
      <c r="I6" s="28"/>
      <c r="J6" s="27"/>
    </row>
    <row r="7" customFormat="false" ht="15" hidden="false" customHeight="false" outlineLevel="0" collapsed="false">
      <c r="A7" s="27"/>
      <c r="B7" s="27"/>
      <c r="C7" s="27"/>
      <c r="D7" s="27"/>
      <c r="E7" s="27"/>
      <c r="F7" s="27"/>
      <c r="G7" s="27"/>
      <c r="H7" s="27"/>
      <c r="I7" s="28"/>
      <c r="J7" s="27"/>
    </row>
    <row r="8" customFormat="false" ht="15" hidden="false" customHeight="false" outlineLevel="0" collapsed="false">
      <c r="A8" s="27"/>
      <c r="B8" s="27"/>
      <c r="C8" s="27"/>
      <c r="D8" s="27"/>
      <c r="E8" s="27"/>
      <c r="F8" s="27"/>
      <c r="G8" s="27"/>
      <c r="H8" s="27"/>
      <c r="I8" s="28"/>
      <c r="J8" s="27"/>
    </row>
    <row r="9" customFormat="false" ht="15" hidden="false" customHeight="false" outlineLevel="0" collapsed="false">
      <c r="A9" s="27"/>
      <c r="B9" s="27"/>
      <c r="C9" s="27"/>
      <c r="D9" s="27"/>
      <c r="E9" s="27"/>
      <c r="F9" s="27"/>
      <c r="G9" s="27"/>
      <c r="H9" s="27"/>
      <c r="I9" s="28"/>
      <c r="J9" s="27"/>
    </row>
    <row r="10" customFormat="false" ht="15" hidden="false" customHeight="false" outlineLevel="0" collapsed="false">
      <c r="A10" s="27"/>
      <c r="B10" s="27"/>
      <c r="C10" s="27"/>
      <c r="D10" s="27"/>
      <c r="E10" s="27"/>
      <c r="F10" s="27"/>
      <c r="G10" s="27"/>
      <c r="H10" s="27"/>
      <c r="I10" s="28"/>
      <c r="J10" s="27"/>
    </row>
    <row r="11" customFormat="false" ht="15" hidden="false" customHeight="false" outlineLevel="0" collapsed="false">
      <c r="A11" s="27"/>
      <c r="B11" s="27"/>
      <c r="C11" s="27"/>
      <c r="D11" s="27"/>
      <c r="E11" s="27"/>
      <c r="F11" s="27"/>
      <c r="G11" s="27"/>
      <c r="H11" s="27"/>
      <c r="I11" s="28"/>
      <c r="J11" s="27"/>
    </row>
    <row r="12" customFormat="false" ht="15" hidden="false" customHeight="false" outlineLevel="0" collapsed="false">
      <c r="A12" s="27"/>
      <c r="B12" s="27"/>
      <c r="C12" s="27"/>
      <c r="D12" s="27"/>
      <c r="E12" s="27"/>
      <c r="F12" s="27"/>
      <c r="G12" s="27"/>
      <c r="H12" s="27"/>
      <c r="I12" s="28"/>
      <c r="J12" s="27"/>
    </row>
    <row r="13" customFormat="false" ht="15" hidden="false" customHeight="false" outlineLevel="0" collapsed="false">
      <c r="A13" s="27"/>
      <c r="B13" s="27"/>
      <c r="C13" s="27"/>
      <c r="D13" s="27"/>
      <c r="E13" s="27"/>
      <c r="F13" s="27"/>
      <c r="G13" s="27"/>
      <c r="H13" s="27"/>
      <c r="I13" s="28"/>
      <c r="J13" s="27"/>
    </row>
    <row r="14" customFormat="false" ht="15" hidden="false" customHeight="false" outlineLevel="0" collapsed="false">
      <c r="A14" s="27"/>
      <c r="B14" s="27"/>
      <c r="C14" s="27"/>
      <c r="D14" s="27"/>
      <c r="E14" s="27"/>
      <c r="F14" s="27"/>
      <c r="G14" s="27"/>
      <c r="H14" s="27"/>
      <c r="I14" s="28"/>
      <c r="J14" s="27"/>
    </row>
    <row r="15" customFormat="false" ht="15" hidden="false" customHeight="false" outlineLevel="0" collapsed="false">
      <c r="A15" s="27"/>
      <c r="B15" s="27"/>
      <c r="C15" s="27"/>
      <c r="D15" s="27"/>
      <c r="E15" s="27"/>
      <c r="F15" s="27"/>
      <c r="G15" s="27"/>
      <c r="H15" s="27"/>
      <c r="I15" s="28"/>
      <c r="J15" s="27"/>
    </row>
    <row r="16" customFormat="false" ht="15" hidden="false" customHeight="false" outlineLevel="0" collapsed="false">
      <c r="A16" s="27"/>
      <c r="B16" s="27"/>
      <c r="C16" s="27"/>
      <c r="D16" s="27"/>
      <c r="E16" s="27"/>
      <c r="F16" s="27"/>
      <c r="G16" s="27"/>
      <c r="H16" s="27"/>
      <c r="I16" s="28"/>
      <c r="J16" s="27"/>
    </row>
    <row r="17" customFormat="false" ht="15" hidden="false" customHeight="false" outlineLevel="0" collapsed="false">
      <c r="A17" s="27"/>
      <c r="B17" s="27"/>
      <c r="C17" s="27"/>
      <c r="D17" s="27"/>
      <c r="E17" s="27"/>
      <c r="F17" s="27"/>
      <c r="G17" s="27"/>
      <c r="H17" s="27"/>
      <c r="I17" s="28"/>
      <c r="J17" s="27"/>
    </row>
    <row r="18" customFormat="false" ht="15" hidden="false" customHeight="false" outlineLevel="0" collapsed="false">
      <c r="A18" s="27"/>
      <c r="B18" s="27"/>
      <c r="C18" s="27"/>
      <c r="D18" s="27"/>
      <c r="E18" s="27"/>
      <c r="F18" s="27"/>
      <c r="G18" s="27"/>
      <c r="H18" s="27"/>
      <c r="I18" s="28"/>
      <c r="J18" s="27"/>
    </row>
    <row r="19" customFormat="false" ht="15" hidden="false" customHeight="false" outlineLevel="0" collapsed="false">
      <c r="A19" s="27"/>
      <c r="B19" s="27"/>
      <c r="C19" s="27"/>
      <c r="D19" s="27"/>
      <c r="E19" s="27"/>
      <c r="F19" s="27"/>
      <c r="G19" s="27"/>
      <c r="H19" s="27"/>
      <c r="I19" s="28"/>
      <c r="J19" s="27"/>
    </row>
    <row r="20" customFormat="false" ht="15" hidden="false" customHeight="false" outlineLevel="0" collapsed="false">
      <c r="A20" s="27"/>
      <c r="B20" s="27"/>
      <c r="C20" s="27"/>
      <c r="D20" s="27"/>
      <c r="E20" s="27"/>
      <c r="F20" s="27"/>
      <c r="G20" s="27"/>
      <c r="H20" s="27"/>
      <c r="I20" s="28"/>
      <c r="J20" s="27"/>
    </row>
    <row r="21" customFormat="false" ht="15" hidden="false" customHeight="false" outlineLevel="0" collapsed="false">
      <c r="A21" s="27"/>
      <c r="B21" s="27"/>
      <c r="C21" s="27"/>
      <c r="D21" s="27"/>
      <c r="E21" s="27"/>
      <c r="F21" s="27"/>
      <c r="G21" s="27"/>
      <c r="H21" s="27"/>
      <c r="I21" s="28"/>
      <c r="J21" s="27"/>
    </row>
    <row r="22" customFormat="false" ht="15" hidden="false" customHeight="false" outlineLevel="0" collapsed="false">
      <c r="A22" s="27"/>
      <c r="B22" s="27"/>
      <c r="C22" s="27"/>
      <c r="D22" s="27"/>
      <c r="E22" s="27"/>
      <c r="F22" s="27"/>
      <c r="G22" s="27"/>
      <c r="H22" s="27"/>
      <c r="I22" s="28"/>
      <c r="J22" s="27"/>
    </row>
    <row r="23" customFormat="false" ht="15" hidden="false" customHeight="false" outlineLevel="0" collapsed="false">
      <c r="A23" s="27"/>
      <c r="B23" s="27"/>
      <c r="C23" s="27"/>
      <c r="D23" s="27"/>
      <c r="E23" s="27"/>
      <c r="F23" s="27"/>
      <c r="G23" s="27"/>
      <c r="H23" s="27"/>
      <c r="I23" s="28"/>
      <c r="J23" s="27"/>
    </row>
    <row r="24" customFormat="false" ht="15" hidden="false" customHeight="false" outlineLevel="0" collapsed="false">
      <c r="A24" s="27"/>
      <c r="B24" s="27"/>
      <c r="C24" s="27"/>
      <c r="D24" s="27"/>
      <c r="E24" s="27"/>
      <c r="F24" s="27"/>
      <c r="G24" s="27"/>
      <c r="H24" s="27"/>
      <c r="I24" s="28"/>
      <c r="J24" s="27"/>
    </row>
    <row r="25" customFormat="false" ht="15" hidden="false" customHeight="false" outlineLevel="0" collapsed="false">
      <c r="A25" s="27"/>
      <c r="B25" s="27"/>
      <c r="C25" s="27"/>
      <c r="D25" s="27"/>
      <c r="E25" s="27"/>
      <c r="F25" s="27"/>
      <c r="G25" s="27"/>
      <c r="H25" s="27"/>
      <c r="I25" s="28"/>
      <c r="J25" s="27"/>
    </row>
    <row r="26" customFormat="false" ht="15" hidden="false" customHeight="false" outlineLevel="0" collapsed="false">
      <c r="A26" s="27"/>
      <c r="B26" s="27"/>
      <c r="C26" s="27"/>
      <c r="D26" s="27"/>
      <c r="E26" s="27"/>
      <c r="F26" s="27"/>
      <c r="G26" s="27"/>
      <c r="H26" s="27"/>
      <c r="I26" s="28"/>
      <c r="J26" s="27"/>
    </row>
    <row r="27" customFormat="false" ht="15" hidden="false" customHeight="false" outlineLevel="0" collapsed="false">
      <c r="A27" s="27"/>
      <c r="B27" s="27"/>
      <c r="C27" s="27"/>
      <c r="D27" s="27"/>
      <c r="E27" s="27"/>
      <c r="F27" s="27"/>
      <c r="G27" s="27"/>
      <c r="H27" s="27"/>
      <c r="I27" s="28"/>
      <c r="J27" s="27"/>
    </row>
    <row r="28" customFormat="false" ht="15" hidden="false" customHeight="false" outlineLevel="0" collapsed="false">
      <c r="A28" s="27"/>
      <c r="B28" s="27"/>
      <c r="C28" s="27"/>
      <c r="D28" s="27"/>
      <c r="E28" s="27"/>
      <c r="F28" s="27"/>
      <c r="G28" s="27"/>
      <c r="H28" s="27"/>
      <c r="I28" s="28"/>
      <c r="J28" s="27"/>
    </row>
    <row r="29" customFormat="false" ht="15" hidden="false" customHeight="false" outlineLevel="0" collapsed="false">
      <c r="A29" s="27"/>
      <c r="B29" s="27"/>
      <c r="C29" s="27"/>
      <c r="D29" s="27"/>
      <c r="E29" s="27"/>
      <c r="F29" s="27"/>
      <c r="G29" s="27"/>
      <c r="H29" s="27"/>
      <c r="I29" s="28"/>
      <c r="J29" s="27"/>
    </row>
    <row r="30" customFormat="false" ht="15" hidden="false" customHeight="false" outlineLevel="0" collapsed="false">
      <c r="A30" s="27"/>
      <c r="B30" s="27"/>
      <c r="C30" s="27"/>
      <c r="D30" s="27"/>
      <c r="E30" s="27"/>
      <c r="F30" s="27"/>
      <c r="G30" s="27"/>
      <c r="H30" s="27"/>
      <c r="I30" s="28"/>
      <c r="J30" s="27"/>
    </row>
    <row r="31" customFormat="false" ht="15" hidden="false" customHeight="false" outlineLevel="0" collapsed="false">
      <c r="A31" s="27"/>
      <c r="B31" s="27"/>
      <c r="C31" s="27"/>
      <c r="D31" s="27"/>
      <c r="E31" s="27"/>
      <c r="F31" s="27"/>
      <c r="G31" s="27"/>
      <c r="H31" s="27"/>
      <c r="I31" s="28"/>
      <c r="J31" s="27"/>
    </row>
    <row r="32" customFormat="false" ht="15" hidden="false" customHeight="false" outlineLevel="0" collapsed="false">
      <c r="A32" s="27"/>
      <c r="B32" s="27"/>
      <c r="C32" s="27"/>
      <c r="D32" s="27"/>
      <c r="E32" s="27"/>
      <c r="F32" s="27"/>
      <c r="G32" s="27"/>
      <c r="H32" s="27"/>
      <c r="I32" s="28"/>
      <c r="J32" s="27"/>
    </row>
    <row r="33" customFormat="false" ht="15" hidden="false" customHeight="false" outlineLevel="0" collapsed="false">
      <c r="A33" s="27"/>
      <c r="B33" s="27"/>
      <c r="C33" s="27"/>
      <c r="D33" s="27"/>
      <c r="E33" s="27"/>
      <c r="F33" s="27"/>
      <c r="G33" s="27"/>
      <c r="H33" s="27"/>
      <c r="I33" s="28"/>
      <c r="J33" s="27"/>
    </row>
    <row r="34" customFormat="false" ht="15" hidden="false" customHeight="false" outlineLevel="0" collapsed="false">
      <c r="A34" s="27"/>
      <c r="B34" s="27"/>
      <c r="C34" s="27"/>
      <c r="D34" s="27"/>
      <c r="E34" s="27"/>
      <c r="F34" s="27"/>
      <c r="G34" s="27"/>
      <c r="H34" s="27"/>
      <c r="I34" s="28"/>
      <c r="J34" s="27"/>
    </row>
    <row r="35" customFormat="false" ht="15" hidden="false" customHeight="false" outlineLevel="0" collapsed="false">
      <c r="A35" s="27"/>
      <c r="B35" s="27"/>
      <c r="C35" s="27"/>
      <c r="D35" s="27"/>
      <c r="E35" s="27"/>
      <c r="F35" s="27"/>
      <c r="G35" s="27"/>
      <c r="H35" s="27"/>
      <c r="I35" s="28"/>
      <c r="J35" s="27"/>
    </row>
    <row r="36" customFormat="false" ht="15" hidden="false" customHeight="false" outlineLevel="0" collapsed="false">
      <c r="A36" s="27"/>
      <c r="B36" s="27"/>
      <c r="C36" s="27"/>
      <c r="D36" s="27"/>
      <c r="E36" s="27"/>
      <c r="F36" s="27"/>
      <c r="G36" s="27"/>
      <c r="H36" s="27"/>
      <c r="I36" s="28"/>
      <c r="J36" s="27"/>
    </row>
    <row r="37" customFormat="false" ht="15" hidden="false" customHeight="false" outlineLevel="0" collapsed="false">
      <c r="A37" s="27"/>
      <c r="B37" s="27"/>
      <c r="C37" s="27"/>
      <c r="D37" s="27"/>
      <c r="E37" s="27"/>
      <c r="F37" s="27"/>
      <c r="G37" s="27"/>
      <c r="H37" s="27"/>
      <c r="I37" s="28"/>
      <c r="J37" s="27"/>
    </row>
    <row r="38" customFormat="false" ht="15" hidden="false" customHeight="false" outlineLevel="0" collapsed="false">
      <c r="A38" s="27"/>
      <c r="B38" s="27"/>
      <c r="C38" s="27"/>
      <c r="D38" s="27"/>
      <c r="E38" s="27"/>
      <c r="F38" s="27"/>
      <c r="G38" s="27"/>
      <c r="H38" s="27"/>
      <c r="I38" s="28"/>
      <c r="J38" s="27"/>
    </row>
    <row r="39" customFormat="false" ht="15" hidden="false" customHeight="false" outlineLevel="0" collapsed="false">
      <c r="A39" s="27"/>
      <c r="B39" s="27"/>
      <c r="C39" s="27"/>
      <c r="D39" s="27"/>
      <c r="E39" s="27"/>
      <c r="F39" s="27"/>
      <c r="G39" s="27"/>
      <c r="H39" s="27"/>
      <c r="I39" s="28"/>
      <c r="J39" s="27"/>
    </row>
    <row r="40" customFormat="false" ht="15" hidden="false" customHeight="false" outlineLevel="0" collapsed="false">
      <c r="A40" s="27"/>
      <c r="B40" s="27"/>
      <c r="C40" s="27"/>
      <c r="D40" s="27"/>
      <c r="E40" s="27"/>
      <c r="F40" s="27"/>
      <c r="G40" s="27"/>
      <c r="H40" s="27"/>
      <c r="I40" s="28"/>
      <c r="J40" s="27"/>
    </row>
    <row r="41" customFormat="false" ht="15" hidden="false" customHeight="false" outlineLevel="0" collapsed="false">
      <c r="A41" s="27"/>
      <c r="B41" s="27"/>
      <c r="C41" s="27"/>
      <c r="D41" s="27"/>
      <c r="E41" s="27"/>
      <c r="F41" s="27"/>
      <c r="G41" s="27"/>
      <c r="H41" s="27"/>
      <c r="I41" s="28"/>
      <c r="J41" s="27"/>
    </row>
    <row r="42" customFormat="false" ht="15" hidden="false" customHeight="false" outlineLevel="0" collapsed="false">
      <c r="A42" s="27"/>
      <c r="B42" s="27"/>
      <c r="C42" s="27"/>
      <c r="D42" s="27"/>
      <c r="E42" s="27"/>
      <c r="F42" s="27"/>
      <c r="G42" s="27"/>
      <c r="H42" s="27"/>
      <c r="I42" s="28"/>
      <c r="J42" s="27"/>
    </row>
    <row r="43" customFormat="false" ht="15" hidden="false" customHeight="false" outlineLevel="0" collapsed="false">
      <c r="A43" s="27"/>
      <c r="B43" s="27"/>
      <c r="C43" s="27"/>
      <c r="D43" s="27"/>
      <c r="E43" s="27"/>
      <c r="F43" s="27"/>
      <c r="G43" s="27"/>
      <c r="H43" s="27"/>
      <c r="I43" s="28"/>
      <c r="J43" s="27"/>
    </row>
    <row r="44" customFormat="false" ht="15" hidden="false" customHeight="false" outlineLevel="0" collapsed="false">
      <c r="A44" s="27"/>
      <c r="B44" s="27"/>
      <c r="C44" s="27"/>
      <c r="D44" s="27"/>
      <c r="E44" s="27"/>
      <c r="F44" s="27"/>
      <c r="G44" s="27"/>
      <c r="H44" s="27"/>
      <c r="I44" s="28"/>
      <c r="J44" s="27"/>
    </row>
    <row r="45" customFormat="false" ht="15" hidden="false" customHeight="false" outlineLevel="0" collapsed="false">
      <c r="A45" s="27"/>
      <c r="B45" s="27"/>
      <c r="C45" s="27"/>
      <c r="D45" s="27"/>
      <c r="E45" s="27"/>
      <c r="F45" s="27"/>
      <c r="G45" s="27"/>
      <c r="H45" s="27"/>
      <c r="I45" s="28"/>
      <c r="J45" s="27"/>
    </row>
    <row r="46" customFormat="false" ht="15" hidden="false" customHeight="false" outlineLevel="0" collapsed="false">
      <c r="A46" s="27"/>
      <c r="B46" s="27"/>
      <c r="C46" s="27"/>
      <c r="D46" s="27"/>
      <c r="E46" s="27"/>
      <c r="F46" s="27"/>
      <c r="G46" s="27"/>
      <c r="H46" s="27"/>
      <c r="I46" s="28"/>
      <c r="J46" s="27"/>
    </row>
    <row r="47" customFormat="false" ht="15" hidden="false" customHeight="false" outlineLevel="0" collapsed="false">
      <c r="A47" s="27"/>
      <c r="B47" s="27"/>
      <c r="C47" s="27"/>
      <c r="D47" s="27"/>
      <c r="E47" s="27"/>
      <c r="F47" s="27"/>
      <c r="G47" s="27"/>
      <c r="H47" s="27"/>
      <c r="I47" s="28"/>
      <c r="J47" s="27"/>
    </row>
    <row r="48" customFormat="false" ht="15" hidden="false" customHeight="false" outlineLevel="0" collapsed="false">
      <c r="A48" s="27"/>
      <c r="B48" s="27"/>
      <c r="C48" s="27"/>
      <c r="D48" s="27"/>
      <c r="E48" s="27"/>
      <c r="F48" s="27"/>
      <c r="G48" s="27"/>
      <c r="H48" s="27"/>
      <c r="I48" s="28"/>
      <c r="J48" s="27"/>
    </row>
    <row r="49" customFormat="false" ht="15" hidden="false" customHeight="false" outlineLevel="0" collapsed="false">
      <c r="A49" s="27"/>
      <c r="B49" s="27"/>
      <c r="C49" s="27"/>
      <c r="D49" s="27"/>
      <c r="E49" s="27"/>
      <c r="F49" s="27"/>
      <c r="G49" s="27"/>
      <c r="H49" s="27"/>
      <c r="I49" s="28"/>
      <c r="J49" s="27"/>
    </row>
    <row r="50" customFormat="false" ht="15" hidden="false" customHeight="false" outlineLevel="0" collapsed="false">
      <c r="A50" s="27"/>
      <c r="B50" s="27"/>
      <c r="C50" s="27"/>
      <c r="D50" s="27"/>
      <c r="E50" s="27"/>
      <c r="F50" s="27"/>
      <c r="G50" s="27"/>
      <c r="H50" s="27"/>
      <c r="I50" s="28"/>
      <c r="J50" s="27"/>
    </row>
    <row r="51" customFormat="false" ht="15" hidden="false" customHeight="false" outlineLevel="0" collapsed="false">
      <c r="A51" s="27"/>
      <c r="B51" s="27"/>
      <c r="C51" s="27"/>
      <c r="D51" s="27"/>
      <c r="E51" s="27"/>
      <c r="F51" s="27"/>
      <c r="G51" s="27"/>
      <c r="H51" s="27"/>
      <c r="I51" s="28"/>
      <c r="J51" s="27"/>
    </row>
    <row r="52" customFormat="false" ht="15" hidden="false" customHeight="false" outlineLevel="0" collapsed="false">
      <c r="A52" s="27"/>
      <c r="B52" s="27"/>
      <c r="C52" s="27"/>
      <c r="D52" s="27"/>
      <c r="E52" s="27"/>
      <c r="F52" s="27"/>
      <c r="G52" s="27"/>
      <c r="H52" s="27"/>
      <c r="I52" s="28"/>
      <c r="J52" s="27"/>
    </row>
    <row r="53" customFormat="false" ht="15" hidden="false" customHeight="false" outlineLevel="0" collapsed="false">
      <c r="A53" s="27"/>
      <c r="B53" s="27"/>
      <c r="C53" s="27"/>
      <c r="D53" s="27"/>
      <c r="E53" s="27"/>
      <c r="F53" s="27"/>
      <c r="G53" s="27"/>
      <c r="H53" s="27"/>
      <c r="I53" s="28"/>
      <c r="J53" s="27"/>
    </row>
    <row r="54" customFormat="false" ht="15" hidden="false" customHeight="false" outlineLevel="0" collapsed="false">
      <c r="A54" s="27"/>
      <c r="B54" s="27"/>
      <c r="C54" s="27"/>
      <c r="D54" s="27"/>
      <c r="E54" s="27"/>
      <c r="F54" s="27"/>
      <c r="G54" s="27"/>
      <c r="H54" s="27"/>
      <c r="I54" s="28"/>
      <c r="J54" s="27"/>
    </row>
    <row r="55" customFormat="false" ht="15" hidden="false" customHeight="false" outlineLevel="0" collapsed="false">
      <c r="A55" s="27"/>
      <c r="B55" s="27"/>
      <c r="C55" s="27"/>
      <c r="D55" s="27"/>
      <c r="E55" s="27"/>
      <c r="F55" s="27"/>
      <c r="G55" s="27"/>
      <c r="H55" s="27"/>
      <c r="I55" s="28"/>
      <c r="J55" s="27"/>
    </row>
    <row r="56" customFormat="false" ht="15" hidden="false" customHeight="false" outlineLevel="0" collapsed="false">
      <c r="A56" s="27"/>
      <c r="B56" s="27"/>
      <c r="C56" s="27"/>
      <c r="D56" s="27"/>
      <c r="E56" s="27"/>
      <c r="F56" s="27"/>
      <c r="G56" s="27"/>
      <c r="H56" s="27"/>
      <c r="I56" s="28"/>
      <c r="J56" s="27"/>
    </row>
    <row r="57" customFormat="false" ht="15" hidden="false" customHeight="false" outlineLevel="0" collapsed="false">
      <c r="A57" s="27"/>
      <c r="B57" s="27"/>
      <c r="C57" s="27"/>
      <c r="D57" s="27"/>
      <c r="E57" s="27"/>
      <c r="F57" s="27"/>
      <c r="G57" s="27"/>
      <c r="H57" s="27"/>
      <c r="I57" s="28"/>
      <c r="J57" s="27"/>
    </row>
    <row r="58" customFormat="false" ht="15" hidden="false" customHeight="false" outlineLevel="0" collapsed="false">
      <c r="A58" s="27"/>
      <c r="B58" s="27"/>
      <c r="C58" s="27"/>
      <c r="D58" s="27"/>
      <c r="E58" s="27"/>
      <c r="F58" s="27"/>
      <c r="G58" s="27"/>
      <c r="H58" s="27"/>
      <c r="I58" s="28"/>
      <c r="J58" s="27"/>
    </row>
    <row r="59" customFormat="false" ht="15" hidden="false" customHeight="false" outlineLevel="0" collapsed="false">
      <c r="A59" s="27"/>
      <c r="B59" s="27"/>
      <c r="C59" s="27"/>
      <c r="D59" s="27"/>
      <c r="E59" s="27"/>
      <c r="F59" s="27"/>
      <c r="G59" s="27"/>
      <c r="H59" s="27"/>
      <c r="I59" s="28"/>
      <c r="J59" s="27"/>
    </row>
    <row r="60" customFormat="false" ht="15" hidden="false" customHeight="false" outlineLevel="0" collapsed="false">
      <c r="A60" s="27"/>
      <c r="B60" s="27"/>
      <c r="C60" s="27"/>
      <c r="D60" s="27"/>
      <c r="E60" s="27"/>
      <c r="F60" s="27"/>
      <c r="G60" s="27"/>
      <c r="H60" s="27"/>
      <c r="I60" s="28"/>
      <c r="J60" s="27"/>
    </row>
    <row r="61" customFormat="false" ht="15" hidden="false" customHeight="false" outlineLevel="0" collapsed="false">
      <c r="A61" s="27"/>
      <c r="B61" s="27"/>
      <c r="C61" s="27"/>
      <c r="D61" s="27"/>
      <c r="E61" s="27"/>
      <c r="F61" s="27"/>
      <c r="G61" s="27"/>
      <c r="H61" s="27"/>
      <c r="I61" s="28"/>
      <c r="J61" s="27"/>
    </row>
    <row r="62" customFormat="false" ht="15" hidden="false" customHeight="false" outlineLevel="0" collapsed="false">
      <c r="A62" s="27"/>
      <c r="B62" s="27"/>
      <c r="C62" s="27"/>
      <c r="D62" s="27"/>
      <c r="E62" s="27"/>
      <c r="F62" s="27"/>
      <c r="G62" s="27"/>
      <c r="H62" s="27"/>
      <c r="I62" s="28"/>
      <c r="J62" s="27"/>
    </row>
    <row r="63" customFormat="false" ht="15" hidden="false" customHeight="false" outlineLevel="0" collapsed="false">
      <c r="A63" s="27"/>
      <c r="B63" s="27"/>
      <c r="C63" s="27"/>
      <c r="D63" s="27"/>
      <c r="E63" s="27"/>
      <c r="F63" s="27"/>
      <c r="G63" s="27"/>
      <c r="H63" s="27"/>
      <c r="I63" s="28"/>
      <c r="J63" s="27"/>
    </row>
    <row r="64" customFormat="false" ht="15" hidden="false" customHeight="false" outlineLevel="0" collapsed="false">
      <c r="A64" s="27"/>
      <c r="B64" s="27"/>
      <c r="C64" s="27"/>
      <c r="D64" s="27"/>
      <c r="E64" s="27"/>
      <c r="F64" s="27"/>
      <c r="G64" s="27"/>
      <c r="H64" s="27"/>
      <c r="I64" s="28"/>
      <c r="J64" s="27"/>
    </row>
    <row r="65" customFormat="false" ht="15" hidden="false" customHeight="false" outlineLevel="0" collapsed="false">
      <c r="A65" s="27"/>
      <c r="B65" s="27"/>
      <c r="C65" s="27"/>
      <c r="D65" s="27"/>
      <c r="E65" s="27"/>
      <c r="F65" s="27"/>
      <c r="G65" s="27"/>
      <c r="H65" s="27"/>
      <c r="I65" s="28"/>
      <c r="J65" s="27"/>
    </row>
    <row r="66" customFormat="false" ht="15" hidden="false" customHeight="false" outlineLevel="0" collapsed="false">
      <c r="A66" s="27"/>
      <c r="B66" s="27"/>
      <c r="C66" s="27"/>
      <c r="D66" s="27"/>
      <c r="E66" s="27"/>
      <c r="F66" s="27"/>
      <c r="G66" s="27"/>
      <c r="H66" s="27"/>
      <c r="I66" s="28"/>
      <c r="J66" s="27"/>
    </row>
    <row r="67" customFormat="false" ht="15" hidden="false" customHeight="false" outlineLevel="0" collapsed="false">
      <c r="A67" s="27"/>
      <c r="B67" s="27"/>
      <c r="C67" s="27"/>
      <c r="D67" s="27"/>
      <c r="E67" s="27"/>
      <c r="F67" s="27"/>
      <c r="G67" s="27"/>
      <c r="H67" s="27"/>
      <c r="I67" s="28"/>
      <c r="J67" s="27"/>
    </row>
    <row r="68" customFormat="false" ht="15" hidden="false" customHeight="false" outlineLevel="0" collapsed="false">
      <c r="A68" s="27"/>
      <c r="B68" s="27"/>
      <c r="C68" s="27"/>
      <c r="D68" s="27"/>
      <c r="E68" s="27"/>
      <c r="F68" s="27"/>
      <c r="G68" s="27"/>
      <c r="H68" s="27"/>
      <c r="I68" s="28"/>
      <c r="J68" s="27"/>
    </row>
    <row r="69" customFormat="false" ht="15" hidden="false" customHeight="false" outlineLevel="0" collapsed="false">
      <c r="A69" s="27"/>
      <c r="B69" s="27"/>
      <c r="C69" s="27"/>
      <c r="D69" s="27"/>
      <c r="E69" s="27"/>
      <c r="F69" s="27"/>
      <c r="G69" s="27"/>
      <c r="H69" s="27"/>
      <c r="I69" s="28"/>
      <c r="J69" s="27"/>
    </row>
    <row r="70" customFormat="false" ht="15" hidden="false" customHeight="false" outlineLevel="0" collapsed="false">
      <c r="A70" s="27"/>
      <c r="B70" s="27"/>
      <c r="C70" s="27"/>
      <c r="D70" s="27"/>
      <c r="E70" s="27"/>
      <c r="F70" s="27"/>
      <c r="G70" s="27"/>
      <c r="H70" s="27"/>
      <c r="I70" s="28"/>
      <c r="J70" s="27"/>
    </row>
    <row r="71" customFormat="false" ht="15" hidden="false" customHeight="false" outlineLevel="0" collapsed="false">
      <c r="A71" s="27"/>
      <c r="B71" s="27"/>
      <c r="C71" s="27"/>
      <c r="D71" s="27"/>
      <c r="E71" s="27"/>
      <c r="F71" s="27"/>
      <c r="G71" s="27"/>
      <c r="H71" s="27"/>
      <c r="I71" s="28"/>
      <c r="J71" s="27"/>
    </row>
    <row r="72" customFormat="false" ht="15" hidden="false" customHeight="false" outlineLevel="0" collapsed="false">
      <c r="A72" s="27"/>
      <c r="B72" s="27"/>
      <c r="C72" s="27"/>
      <c r="D72" s="27"/>
      <c r="E72" s="27"/>
      <c r="F72" s="27"/>
      <c r="G72" s="27"/>
      <c r="H72" s="27"/>
      <c r="I72" s="28"/>
      <c r="J72" s="27"/>
    </row>
    <row r="73" customFormat="false" ht="15" hidden="false" customHeight="false" outlineLevel="0" collapsed="false">
      <c r="A73" s="27"/>
      <c r="B73" s="27"/>
      <c r="C73" s="27"/>
      <c r="D73" s="27"/>
      <c r="E73" s="27"/>
      <c r="F73" s="27"/>
      <c r="G73" s="27"/>
      <c r="H73" s="27"/>
      <c r="I73" s="28"/>
      <c r="J73" s="27"/>
    </row>
    <row r="74" customFormat="false" ht="15" hidden="false" customHeight="false" outlineLevel="0" collapsed="false">
      <c r="A74" s="27"/>
      <c r="B74" s="27"/>
      <c r="C74" s="27"/>
      <c r="D74" s="27"/>
      <c r="E74" s="27"/>
      <c r="F74" s="27"/>
      <c r="G74" s="27"/>
      <c r="H74" s="27"/>
      <c r="I74" s="28"/>
      <c r="J74" s="27"/>
    </row>
    <row r="75" customFormat="false" ht="15" hidden="false" customHeight="false" outlineLevel="0" collapsed="false">
      <c r="A75" s="27"/>
      <c r="B75" s="27"/>
      <c r="C75" s="27"/>
      <c r="D75" s="27"/>
      <c r="E75" s="27"/>
      <c r="F75" s="27"/>
      <c r="G75" s="27"/>
      <c r="H75" s="27"/>
      <c r="I75" s="28"/>
      <c r="J75" s="27"/>
    </row>
    <row r="76" customFormat="false" ht="15" hidden="false" customHeight="false" outlineLevel="0" collapsed="false">
      <c r="A76" s="27"/>
      <c r="B76" s="27"/>
      <c r="C76" s="27"/>
      <c r="D76" s="27"/>
      <c r="E76" s="27"/>
      <c r="F76" s="27"/>
      <c r="G76" s="27"/>
      <c r="H76" s="27"/>
      <c r="I76" s="28"/>
      <c r="J76" s="27"/>
    </row>
    <row r="77" customFormat="false" ht="15" hidden="false" customHeight="false" outlineLevel="0" collapsed="false">
      <c r="A77" s="27"/>
      <c r="B77" s="27"/>
      <c r="C77" s="27"/>
      <c r="D77" s="27"/>
      <c r="E77" s="27"/>
      <c r="F77" s="27"/>
      <c r="G77" s="27"/>
      <c r="H77" s="27"/>
      <c r="I77" s="28"/>
      <c r="J77" s="27"/>
    </row>
    <row r="78" customFormat="false" ht="15" hidden="false" customHeight="false" outlineLevel="0" collapsed="false">
      <c r="A78" s="27"/>
      <c r="B78" s="27"/>
      <c r="C78" s="27"/>
      <c r="D78" s="27"/>
      <c r="E78" s="27"/>
      <c r="F78" s="27"/>
      <c r="G78" s="27"/>
      <c r="H78" s="27"/>
      <c r="I78" s="28"/>
      <c r="J78" s="27"/>
    </row>
    <row r="79" customFormat="false" ht="15" hidden="false" customHeight="false" outlineLevel="0" collapsed="false">
      <c r="A79" s="27"/>
      <c r="B79" s="27"/>
      <c r="C79" s="27"/>
      <c r="D79" s="27"/>
      <c r="E79" s="27"/>
      <c r="F79" s="27"/>
      <c r="G79" s="27"/>
      <c r="H79" s="27"/>
      <c r="I79" s="28"/>
      <c r="J79" s="27"/>
    </row>
    <row r="80" customFormat="false" ht="15" hidden="false" customHeight="false" outlineLevel="0" collapsed="false">
      <c r="A80" s="27"/>
      <c r="B80" s="27"/>
      <c r="C80" s="27"/>
      <c r="D80" s="27"/>
      <c r="E80" s="27"/>
      <c r="F80" s="27"/>
      <c r="G80" s="27"/>
      <c r="H80" s="27"/>
      <c r="I80" s="28"/>
      <c r="J80" s="27"/>
    </row>
    <row r="81" customFormat="false" ht="15" hidden="false" customHeight="false" outlineLevel="0" collapsed="false">
      <c r="A81" s="27"/>
      <c r="B81" s="27"/>
      <c r="C81" s="27"/>
      <c r="D81" s="27"/>
      <c r="E81" s="27"/>
      <c r="F81" s="27"/>
      <c r="G81" s="27"/>
      <c r="H81" s="27"/>
      <c r="I81" s="28"/>
      <c r="J81" s="27"/>
    </row>
    <row r="82" customFormat="false" ht="15" hidden="false" customHeight="false" outlineLevel="0" collapsed="false">
      <c r="A82" s="27"/>
      <c r="B82" s="27"/>
      <c r="C82" s="27"/>
      <c r="D82" s="27"/>
      <c r="E82" s="27"/>
      <c r="F82" s="27"/>
      <c r="G82" s="27"/>
      <c r="H82" s="27"/>
      <c r="I82" s="28"/>
      <c r="J82" s="27"/>
    </row>
    <row r="83" customFormat="false" ht="15" hidden="false" customHeight="false" outlineLevel="0" collapsed="false">
      <c r="A83" s="27"/>
      <c r="B83" s="27"/>
      <c r="C83" s="27"/>
      <c r="D83" s="27"/>
      <c r="E83" s="27"/>
      <c r="F83" s="27"/>
      <c r="G83" s="27"/>
      <c r="H83" s="27"/>
      <c r="I83" s="28"/>
      <c r="J83" s="27"/>
    </row>
    <row r="84" customFormat="false" ht="15" hidden="false" customHeight="false" outlineLevel="0" collapsed="false">
      <c r="A84" s="27"/>
      <c r="B84" s="27"/>
      <c r="C84" s="27"/>
      <c r="D84" s="27"/>
      <c r="E84" s="27"/>
      <c r="F84" s="27"/>
      <c r="G84" s="27"/>
      <c r="H84" s="27"/>
      <c r="I84" s="28"/>
      <c r="J84" s="27"/>
    </row>
    <row r="85" customFormat="false" ht="15" hidden="false" customHeight="false" outlineLevel="0" collapsed="false">
      <c r="A85" s="27"/>
      <c r="B85" s="27"/>
      <c r="C85" s="27"/>
      <c r="D85" s="27"/>
      <c r="E85" s="27"/>
      <c r="F85" s="27"/>
      <c r="G85" s="27"/>
      <c r="H85" s="27"/>
      <c r="I85" s="28"/>
      <c r="J85" s="27"/>
    </row>
    <row r="86" customFormat="false" ht="15" hidden="false" customHeight="false" outlineLevel="0" collapsed="false">
      <c r="A86" s="27"/>
      <c r="B86" s="27"/>
      <c r="C86" s="27"/>
      <c r="D86" s="27"/>
      <c r="E86" s="27"/>
      <c r="F86" s="27"/>
      <c r="G86" s="27"/>
      <c r="H86" s="27"/>
      <c r="I86" s="28"/>
      <c r="J86" s="27"/>
    </row>
    <row r="87" customFormat="false" ht="15" hidden="false" customHeight="false" outlineLevel="0" collapsed="false">
      <c r="A87" s="27"/>
      <c r="B87" s="27"/>
      <c r="C87" s="27"/>
      <c r="D87" s="27"/>
      <c r="E87" s="27"/>
      <c r="F87" s="27"/>
      <c r="G87" s="27"/>
      <c r="H87" s="27"/>
      <c r="I87" s="28"/>
      <c r="J87" s="27"/>
    </row>
    <row r="88" customFormat="false" ht="15" hidden="false" customHeight="false" outlineLevel="0" collapsed="false">
      <c r="A88" s="27"/>
      <c r="B88" s="27"/>
      <c r="C88" s="27"/>
      <c r="D88" s="27"/>
      <c r="E88" s="27"/>
      <c r="F88" s="27"/>
      <c r="G88" s="27"/>
      <c r="H88" s="27"/>
      <c r="I88" s="28"/>
      <c r="J88" s="27"/>
    </row>
    <row r="89" customFormat="false" ht="15" hidden="false" customHeight="false" outlineLevel="0" collapsed="false">
      <c r="A89" s="27"/>
      <c r="B89" s="27"/>
      <c r="C89" s="27"/>
      <c r="D89" s="27"/>
      <c r="E89" s="27"/>
      <c r="F89" s="27"/>
      <c r="G89" s="27"/>
      <c r="H89" s="27"/>
      <c r="I89" s="28"/>
      <c r="J89" s="27"/>
    </row>
    <row r="90" customFormat="false" ht="15" hidden="false" customHeight="false" outlineLevel="0" collapsed="false">
      <c r="A90" s="27"/>
      <c r="B90" s="27"/>
      <c r="C90" s="27"/>
      <c r="D90" s="27"/>
      <c r="E90" s="27"/>
      <c r="F90" s="27"/>
      <c r="G90" s="27"/>
      <c r="H90" s="27"/>
      <c r="I90" s="28"/>
      <c r="J90" s="27"/>
    </row>
    <row r="91" customFormat="false" ht="15" hidden="false" customHeight="false" outlineLevel="0" collapsed="false">
      <c r="A91" s="27"/>
      <c r="B91" s="27"/>
      <c r="C91" s="27"/>
      <c r="D91" s="27"/>
      <c r="E91" s="27"/>
      <c r="F91" s="27"/>
      <c r="G91" s="27"/>
      <c r="H91" s="27"/>
      <c r="I91" s="28"/>
      <c r="J91" s="27"/>
    </row>
    <row r="92" customFormat="false" ht="15" hidden="false" customHeight="false" outlineLevel="0" collapsed="false">
      <c r="A92" s="27"/>
      <c r="B92" s="27"/>
      <c r="C92" s="27"/>
      <c r="D92" s="27"/>
      <c r="E92" s="27"/>
      <c r="F92" s="27"/>
      <c r="G92" s="27"/>
      <c r="H92" s="27"/>
      <c r="I92" s="28"/>
      <c r="J92" s="27"/>
    </row>
    <row r="93" customFormat="false" ht="15" hidden="false" customHeight="false" outlineLevel="0" collapsed="false">
      <c r="A93" s="27"/>
      <c r="B93" s="27"/>
      <c r="C93" s="27"/>
      <c r="D93" s="27"/>
      <c r="E93" s="27"/>
      <c r="F93" s="27"/>
      <c r="G93" s="27"/>
      <c r="H93" s="27"/>
      <c r="I93" s="28"/>
      <c r="J93" s="27"/>
    </row>
    <row r="94" customFormat="false" ht="15" hidden="false" customHeight="false" outlineLevel="0" collapsed="false">
      <c r="A94" s="27"/>
      <c r="B94" s="27"/>
      <c r="C94" s="27"/>
      <c r="D94" s="27"/>
      <c r="E94" s="27"/>
      <c r="F94" s="27"/>
      <c r="G94" s="27"/>
      <c r="H94" s="27"/>
      <c r="I94" s="28"/>
      <c r="J94" s="27"/>
    </row>
    <row r="95" customFormat="false" ht="15" hidden="false" customHeight="false" outlineLevel="0" collapsed="false">
      <c r="A95" s="27"/>
      <c r="B95" s="27"/>
      <c r="C95" s="27"/>
      <c r="D95" s="27"/>
      <c r="E95" s="27"/>
      <c r="F95" s="27"/>
      <c r="G95" s="27"/>
      <c r="H95" s="27"/>
      <c r="I95" s="28"/>
      <c r="J95" s="27"/>
    </row>
    <row r="96" customFormat="false" ht="15" hidden="false" customHeight="false" outlineLevel="0" collapsed="false">
      <c r="A96" s="27"/>
      <c r="B96" s="27"/>
      <c r="C96" s="27"/>
      <c r="D96" s="27"/>
      <c r="E96" s="27"/>
      <c r="F96" s="27"/>
      <c r="G96" s="27"/>
      <c r="H96" s="27"/>
      <c r="I96" s="28"/>
      <c r="J96" s="27"/>
    </row>
    <row r="97" customFormat="false" ht="15" hidden="false" customHeight="false" outlineLevel="0" collapsed="false">
      <c r="A97" s="27"/>
      <c r="B97" s="27"/>
      <c r="C97" s="27"/>
      <c r="D97" s="27"/>
      <c r="E97" s="27"/>
      <c r="F97" s="27"/>
      <c r="G97" s="27"/>
      <c r="H97" s="27"/>
      <c r="I97" s="28"/>
      <c r="J97" s="27"/>
    </row>
    <row r="98" customFormat="false" ht="15" hidden="false" customHeight="false" outlineLevel="0" collapsed="false">
      <c r="A98" s="27"/>
      <c r="B98" s="27"/>
      <c r="C98" s="27"/>
      <c r="D98" s="27"/>
      <c r="E98" s="27"/>
      <c r="F98" s="27"/>
      <c r="G98" s="27"/>
      <c r="H98" s="27"/>
      <c r="I98" s="28"/>
      <c r="J98" s="27"/>
    </row>
    <row r="99" customFormat="false" ht="15" hidden="false" customHeight="false" outlineLevel="0" collapsed="false">
      <c r="A99" s="27"/>
      <c r="B99" s="27"/>
      <c r="C99" s="27"/>
      <c r="D99" s="27"/>
      <c r="E99" s="27"/>
      <c r="F99" s="27"/>
      <c r="G99" s="27"/>
      <c r="H99" s="27"/>
      <c r="I99" s="28"/>
      <c r="J99" s="27"/>
    </row>
    <row r="100" customFormat="false" ht="15" hidden="false" customHeight="false" outlineLevel="0" collapsed="false">
      <c r="A100" s="27"/>
      <c r="B100" s="27"/>
      <c r="C100" s="27"/>
      <c r="D100" s="27"/>
      <c r="E100" s="27"/>
      <c r="F100" s="27"/>
      <c r="G100" s="27"/>
      <c r="H100" s="27"/>
      <c r="I100" s="28"/>
      <c r="J100" s="27"/>
    </row>
    <row r="101" customFormat="false" ht="15" hidden="false" customHeight="false" outlineLevel="0" collapsed="false">
      <c r="A101" s="27"/>
      <c r="B101" s="27"/>
      <c r="C101" s="27"/>
      <c r="D101" s="27"/>
      <c r="E101" s="27"/>
      <c r="F101" s="27"/>
      <c r="G101" s="27"/>
      <c r="H101" s="27"/>
      <c r="I101" s="28"/>
      <c r="J101" s="27"/>
    </row>
    <row r="102" customFormat="false" ht="15" hidden="false" customHeight="false" outlineLevel="0" collapsed="false">
      <c r="A102" s="27"/>
      <c r="B102" s="27"/>
      <c r="C102" s="27"/>
      <c r="D102" s="27"/>
      <c r="E102" s="27"/>
      <c r="F102" s="27"/>
      <c r="G102" s="27"/>
      <c r="H102" s="27"/>
      <c r="I102" s="28"/>
      <c r="J102" s="27"/>
    </row>
    <row r="103" customFormat="false" ht="15" hidden="false" customHeight="false" outlineLevel="0" collapsed="false">
      <c r="A103" s="27"/>
      <c r="B103" s="27"/>
      <c r="C103" s="27"/>
      <c r="D103" s="27"/>
      <c r="E103" s="27"/>
      <c r="F103" s="27"/>
      <c r="G103" s="27"/>
      <c r="H103" s="27"/>
      <c r="I103" s="28"/>
      <c r="J103" s="27"/>
    </row>
    <row r="104" customFormat="false" ht="15" hidden="false" customHeight="false" outlineLevel="0" collapsed="false">
      <c r="A104" s="27"/>
      <c r="B104" s="27"/>
      <c r="C104" s="27"/>
      <c r="D104" s="27"/>
      <c r="E104" s="27"/>
      <c r="F104" s="27"/>
      <c r="G104" s="27"/>
      <c r="H104" s="27"/>
      <c r="I104" s="28"/>
      <c r="J104" s="27"/>
    </row>
    <row r="105" customFormat="false" ht="15" hidden="false" customHeight="false" outlineLevel="0" collapsed="false">
      <c r="A105" s="27"/>
      <c r="B105" s="27"/>
      <c r="C105" s="27"/>
      <c r="D105" s="27"/>
      <c r="E105" s="27"/>
      <c r="F105" s="27"/>
      <c r="G105" s="27"/>
      <c r="H105" s="27"/>
      <c r="I105" s="28"/>
      <c r="J105" s="27"/>
    </row>
    <row r="106" customFormat="false" ht="15" hidden="false" customHeight="false" outlineLevel="0" collapsed="false">
      <c r="A106" s="27"/>
      <c r="B106" s="27"/>
      <c r="C106" s="27"/>
      <c r="D106" s="27"/>
      <c r="E106" s="27"/>
      <c r="F106" s="27"/>
      <c r="G106" s="27"/>
      <c r="H106" s="27"/>
      <c r="I106" s="28"/>
      <c r="J106" s="27"/>
    </row>
    <row r="107" customFormat="false" ht="15" hidden="false" customHeight="false" outlineLevel="0" collapsed="false">
      <c r="A107" s="27"/>
      <c r="B107" s="27"/>
      <c r="C107" s="27"/>
      <c r="D107" s="27"/>
      <c r="E107" s="27"/>
      <c r="F107" s="27"/>
      <c r="G107" s="27"/>
      <c r="H107" s="27"/>
      <c r="I107" s="28"/>
      <c r="J107" s="27"/>
    </row>
    <row r="108" customFormat="false" ht="15" hidden="false" customHeight="false" outlineLevel="0" collapsed="false">
      <c r="A108" s="27"/>
      <c r="B108" s="27"/>
      <c r="C108" s="27"/>
      <c r="D108" s="27"/>
      <c r="E108" s="27"/>
      <c r="F108" s="27"/>
      <c r="G108" s="27"/>
      <c r="H108" s="27"/>
      <c r="I108" s="28"/>
      <c r="J108" s="27"/>
    </row>
    <row r="109" customFormat="false" ht="15" hidden="false" customHeight="false" outlineLevel="0" collapsed="false">
      <c r="A109" s="27"/>
      <c r="B109" s="27"/>
      <c r="C109" s="27"/>
      <c r="D109" s="27"/>
      <c r="E109" s="27"/>
      <c r="F109" s="27"/>
      <c r="G109" s="27"/>
      <c r="H109" s="27"/>
      <c r="I109" s="28"/>
      <c r="J109" s="27"/>
    </row>
    <row r="110" customFormat="false" ht="15" hidden="false" customHeight="false" outlineLevel="0" collapsed="false">
      <c r="A110" s="27"/>
      <c r="B110" s="27"/>
      <c r="C110" s="27"/>
      <c r="D110" s="27"/>
      <c r="E110" s="27"/>
      <c r="F110" s="27"/>
      <c r="G110" s="27"/>
      <c r="H110" s="27"/>
      <c r="I110" s="28"/>
      <c r="J110" s="27"/>
    </row>
    <row r="111" customFormat="false" ht="15" hidden="false" customHeight="false" outlineLevel="0" collapsed="false">
      <c r="A111" s="27"/>
      <c r="B111" s="27"/>
      <c r="C111" s="27"/>
      <c r="D111" s="27"/>
      <c r="E111" s="27"/>
      <c r="F111" s="27"/>
      <c r="G111" s="27"/>
      <c r="H111" s="27"/>
      <c r="I111" s="28"/>
      <c r="J111" s="27"/>
    </row>
    <row r="112" customFormat="false" ht="15" hidden="false" customHeight="false" outlineLevel="0" collapsed="false">
      <c r="A112" s="27"/>
      <c r="B112" s="27"/>
      <c r="C112" s="27"/>
      <c r="D112" s="27"/>
      <c r="E112" s="27"/>
      <c r="F112" s="27"/>
      <c r="G112" s="27"/>
      <c r="H112" s="27"/>
      <c r="I112" s="28"/>
      <c r="J112" s="27"/>
    </row>
    <row r="113" customFormat="false" ht="15" hidden="false" customHeight="false" outlineLevel="0" collapsed="false">
      <c r="A113" s="27"/>
      <c r="B113" s="27"/>
      <c r="C113" s="27"/>
      <c r="D113" s="27"/>
      <c r="E113" s="27"/>
      <c r="F113" s="27"/>
      <c r="G113" s="27"/>
      <c r="H113" s="27"/>
      <c r="I113" s="28"/>
      <c r="J113" s="27"/>
    </row>
    <row r="114" customFormat="false" ht="15" hidden="false" customHeight="false" outlineLevel="0" collapsed="false">
      <c r="A114" s="27"/>
      <c r="B114" s="27"/>
      <c r="C114" s="27"/>
      <c r="D114" s="27"/>
      <c r="E114" s="27"/>
      <c r="F114" s="27"/>
      <c r="G114" s="27"/>
      <c r="H114" s="27"/>
      <c r="I114" s="28"/>
      <c r="J114" s="27"/>
    </row>
    <row r="115" customFormat="false" ht="15" hidden="false" customHeight="false" outlineLevel="0" collapsed="false">
      <c r="A115" s="27"/>
      <c r="B115" s="27"/>
      <c r="C115" s="27"/>
      <c r="D115" s="27"/>
      <c r="E115" s="27"/>
      <c r="F115" s="27"/>
      <c r="G115" s="27"/>
      <c r="H115" s="27"/>
      <c r="I115" s="28"/>
      <c r="J115" s="27"/>
    </row>
    <row r="116" customFormat="false" ht="15" hidden="false" customHeight="false" outlineLevel="0" collapsed="false">
      <c r="A116" s="27"/>
      <c r="B116" s="27"/>
      <c r="C116" s="27"/>
      <c r="D116" s="27"/>
      <c r="E116" s="27"/>
      <c r="F116" s="27"/>
      <c r="G116" s="27"/>
      <c r="H116" s="27"/>
      <c r="I116" s="28"/>
      <c r="J116" s="27"/>
    </row>
    <row r="117" customFormat="false" ht="15" hidden="false" customHeight="false" outlineLevel="0" collapsed="false">
      <c r="A117" s="27"/>
      <c r="B117" s="27"/>
      <c r="C117" s="27"/>
      <c r="D117" s="27"/>
      <c r="E117" s="27"/>
      <c r="F117" s="27"/>
      <c r="G117" s="27"/>
      <c r="H117" s="27"/>
      <c r="I117" s="28"/>
      <c r="J117" s="27"/>
    </row>
    <row r="118" customFormat="false" ht="15" hidden="false" customHeight="false" outlineLevel="0" collapsed="false">
      <c r="A118" s="27"/>
      <c r="B118" s="27"/>
      <c r="C118" s="27"/>
      <c r="D118" s="27"/>
      <c r="E118" s="27"/>
      <c r="F118" s="27"/>
      <c r="G118" s="27"/>
      <c r="H118" s="27"/>
      <c r="I118" s="28"/>
      <c r="J118" s="27"/>
    </row>
    <row r="119" customFormat="false" ht="15" hidden="false" customHeight="false" outlineLevel="0" collapsed="false">
      <c r="A119" s="27"/>
      <c r="B119" s="27"/>
      <c r="C119" s="27"/>
      <c r="D119" s="27"/>
      <c r="E119" s="27"/>
      <c r="F119" s="27"/>
      <c r="G119" s="27"/>
      <c r="H119" s="27"/>
      <c r="I119" s="28"/>
      <c r="J119" s="27"/>
    </row>
    <row r="120" customFormat="false" ht="15" hidden="false" customHeight="false" outlineLevel="0" collapsed="false">
      <c r="A120" s="27"/>
      <c r="B120" s="27"/>
      <c r="C120" s="27"/>
      <c r="D120" s="27"/>
      <c r="E120" s="27"/>
      <c r="F120" s="27"/>
      <c r="G120" s="27"/>
      <c r="H120" s="27"/>
      <c r="I120" s="28"/>
      <c r="J120" s="27"/>
    </row>
    <row r="121" customFormat="false" ht="15" hidden="false" customHeight="false" outlineLevel="0" collapsed="false">
      <c r="A121" s="27"/>
      <c r="B121" s="27"/>
      <c r="C121" s="27"/>
      <c r="D121" s="27"/>
      <c r="E121" s="27"/>
      <c r="F121" s="27"/>
      <c r="G121" s="27"/>
      <c r="H121" s="27"/>
      <c r="I121" s="28"/>
      <c r="J121" s="27"/>
    </row>
    <row r="122" customFormat="false" ht="15" hidden="false" customHeight="false" outlineLevel="0" collapsed="false">
      <c r="A122" s="27"/>
      <c r="B122" s="27"/>
      <c r="C122" s="27"/>
      <c r="D122" s="27"/>
      <c r="E122" s="27"/>
      <c r="F122" s="27"/>
      <c r="G122" s="27"/>
      <c r="H122" s="27"/>
      <c r="I122" s="28"/>
      <c r="J122" s="27"/>
    </row>
    <row r="123" customFormat="false" ht="15" hidden="false" customHeight="false" outlineLevel="0" collapsed="false">
      <c r="A123" s="27"/>
      <c r="B123" s="27"/>
      <c r="C123" s="27"/>
      <c r="D123" s="27"/>
      <c r="E123" s="27"/>
      <c r="F123" s="27"/>
      <c r="G123" s="27"/>
      <c r="H123" s="27"/>
      <c r="I123" s="28"/>
      <c r="J123" s="27"/>
    </row>
    <row r="124" customFormat="false" ht="15" hidden="false" customHeight="false" outlineLevel="0" collapsed="false">
      <c r="A124" s="27"/>
      <c r="B124" s="27"/>
      <c r="C124" s="27"/>
      <c r="D124" s="27"/>
      <c r="E124" s="27"/>
      <c r="F124" s="27"/>
      <c r="G124" s="27"/>
      <c r="H124" s="27"/>
      <c r="I124" s="28"/>
      <c r="J124" s="27"/>
    </row>
    <row r="125" customFormat="false" ht="15" hidden="false" customHeight="false" outlineLevel="0" collapsed="false">
      <c r="A125" s="27"/>
      <c r="B125" s="27"/>
      <c r="C125" s="27"/>
      <c r="D125" s="27"/>
      <c r="E125" s="27"/>
      <c r="F125" s="27"/>
      <c r="G125" s="27"/>
      <c r="H125" s="27"/>
      <c r="I125" s="28"/>
      <c r="J125" s="27"/>
    </row>
    <row r="126" customFormat="false" ht="15" hidden="false" customHeight="false" outlineLevel="0" collapsed="false">
      <c r="A126" s="27"/>
      <c r="B126" s="27"/>
      <c r="C126" s="27"/>
      <c r="D126" s="27"/>
      <c r="E126" s="27"/>
      <c r="F126" s="27"/>
      <c r="G126" s="27"/>
      <c r="H126" s="27"/>
      <c r="I126" s="28"/>
      <c r="J126" s="27"/>
    </row>
    <row r="127" customFormat="false" ht="15" hidden="false" customHeight="false" outlineLevel="0" collapsed="false">
      <c r="A127" s="27"/>
      <c r="B127" s="27"/>
      <c r="C127" s="27"/>
      <c r="D127" s="27"/>
      <c r="E127" s="27"/>
      <c r="F127" s="27"/>
      <c r="G127" s="27"/>
      <c r="H127" s="27"/>
      <c r="I127" s="28"/>
      <c r="J127" s="27"/>
    </row>
    <row r="128" customFormat="false" ht="15" hidden="false" customHeight="false" outlineLevel="0" collapsed="false">
      <c r="A128" s="27"/>
      <c r="B128" s="27"/>
      <c r="C128" s="27"/>
      <c r="D128" s="27"/>
      <c r="E128" s="27"/>
      <c r="F128" s="27"/>
      <c r="G128" s="27"/>
      <c r="H128" s="27"/>
      <c r="I128" s="28"/>
      <c r="J128" s="27"/>
    </row>
    <row r="129" customFormat="false" ht="15" hidden="false" customHeight="false" outlineLevel="0" collapsed="false">
      <c r="A129" s="27"/>
      <c r="B129" s="27"/>
      <c r="C129" s="27"/>
      <c r="D129" s="27"/>
      <c r="E129" s="27"/>
      <c r="F129" s="27"/>
      <c r="G129" s="27"/>
      <c r="H129" s="27"/>
      <c r="I129" s="28"/>
      <c r="J129" s="27"/>
    </row>
    <row r="130" customFormat="false" ht="15" hidden="false" customHeight="false" outlineLevel="0" collapsed="false">
      <c r="A130" s="27"/>
      <c r="B130" s="27"/>
      <c r="C130" s="27"/>
      <c r="D130" s="27"/>
      <c r="E130" s="27"/>
      <c r="F130" s="27"/>
      <c r="G130" s="27"/>
      <c r="H130" s="27"/>
      <c r="I130" s="28"/>
      <c r="J130" s="27"/>
    </row>
    <row r="131" customFormat="false" ht="15" hidden="false" customHeight="false" outlineLevel="0" collapsed="false">
      <c r="A131" s="27"/>
      <c r="B131" s="27"/>
      <c r="C131" s="27"/>
      <c r="D131" s="27"/>
      <c r="E131" s="27"/>
      <c r="F131" s="27"/>
      <c r="G131" s="27"/>
      <c r="H131" s="27"/>
      <c r="I131" s="28"/>
      <c r="J131" s="27"/>
    </row>
    <row r="132" customFormat="false" ht="15" hidden="false" customHeight="false" outlineLevel="0" collapsed="false">
      <c r="A132" s="27"/>
      <c r="B132" s="27"/>
      <c r="C132" s="27"/>
      <c r="D132" s="27"/>
      <c r="E132" s="27"/>
      <c r="F132" s="27"/>
      <c r="G132" s="27"/>
      <c r="H132" s="27"/>
      <c r="I132" s="28"/>
      <c r="J132" s="27"/>
    </row>
    <row r="133" customFormat="false" ht="15" hidden="false" customHeight="false" outlineLevel="0" collapsed="false">
      <c r="A133" s="27"/>
      <c r="B133" s="27"/>
      <c r="C133" s="27"/>
      <c r="D133" s="27"/>
      <c r="E133" s="27"/>
      <c r="F133" s="27"/>
      <c r="G133" s="27"/>
      <c r="H133" s="27"/>
      <c r="I133" s="28"/>
      <c r="J133" s="27"/>
    </row>
    <row r="134" customFormat="false" ht="15" hidden="false" customHeight="false" outlineLevel="0" collapsed="false">
      <c r="A134" s="27"/>
      <c r="B134" s="27"/>
      <c r="C134" s="27"/>
      <c r="D134" s="27"/>
      <c r="E134" s="27"/>
      <c r="F134" s="27"/>
      <c r="G134" s="27"/>
      <c r="H134" s="27"/>
      <c r="I134" s="28"/>
      <c r="J134" s="27"/>
    </row>
    <row r="135" customFormat="false" ht="15" hidden="false" customHeight="false" outlineLevel="0" collapsed="false">
      <c r="A135" s="27"/>
      <c r="B135" s="27"/>
      <c r="C135" s="27"/>
      <c r="D135" s="27"/>
      <c r="E135" s="27"/>
      <c r="F135" s="27"/>
      <c r="G135" s="27"/>
      <c r="H135" s="27"/>
      <c r="I135" s="28"/>
      <c r="J135" s="27"/>
    </row>
    <row r="136" customFormat="false" ht="15" hidden="false" customHeight="false" outlineLevel="0" collapsed="false">
      <c r="A136" s="27"/>
      <c r="B136" s="27"/>
      <c r="C136" s="27"/>
      <c r="D136" s="27"/>
      <c r="E136" s="27"/>
      <c r="F136" s="27"/>
      <c r="G136" s="27"/>
      <c r="H136" s="27"/>
      <c r="I136" s="28"/>
      <c r="J136" s="27"/>
    </row>
    <row r="137" customFormat="false" ht="15" hidden="false" customHeight="false" outlineLevel="0" collapsed="false">
      <c r="A137" s="27"/>
      <c r="B137" s="27"/>
      <c r="C137" s="27"/>
      <c r="D137" s="27"/>
      <c r="E137" s="27"/>
      <c r="F137" s="27"/>
      <c r="G137" s="27"/>
      <c r="H137" s="27"/>
      <c r="I137" s="28"/>
      <c r="J137" s="27"/>
    </row>
    <row r="138" customFormat="false" ht="15" hidden="false" customHeight="false" outlineLevel="0" collapsed="false">
      <c r="A138" s="27"/>
      <c r="B138" s="27"/>
      <c r="C138" s="27"/>
      <c r="D138" s="27"/>
      <c r="E138" s="27"/>
      <c r="F138" s="27"/>
      <c r="G138" s="27"/>
      <c r="H138" s="27"/>
      <c r="I138" s="28"/>
      <c r="J138" s="27"/>
    </row>
    <row r="139" customFormat="false" ht="15" hidden="false" customHeight="false" outlineLevel="0" collapsed="false">
      <c r="A139" s="27"/>
      <c r="B139" s="27"/>
      <c r="C139" s="27"/>
      <c r="D139" s="27"/>
      <c r="E139" s="27"/>
      <c r="F139" s="27"/>
      <c r="G139" s="27"/>
      <c r="H139" s="27"/>
      <c r="I139" s="28"/>
      <c r="J139" s="27"/>
    </row>
    <row r="140" customFormat="false" ht="15" hidden="false" customHeight="false" outlineLevel="0" collapsed="false">
      <c r="A140" s="27"/>
      <c r="B140" s="27"/>
      <c r="C140" s="27"/>
      <c r="D140" s="27"/>
      <c r="E140" s="27"/>
      <c r="F140" s="27"/>
      <c r="G140" s="27"/>
      <c r="H140" s="27"/>
      <c r="I140" s="28"/>
      <c r="J140" s="27"/>
    </row>
    <row r="141" customFormat="false" ht="15" hidden="false" customHeight="false" outlineLevel="0" collapsed="false">
      <c r="A141" s="27"/>
      <c r="B141" s="27"/>
      <c r="C141" s="27"/>
      <c r="D141" s="27"/>
      <c r="E141" s="27"/>
      <c r="F141" s="27"/>
      <c r="G141" s="27"/>
      <c r="H141" s="27"/>
      <c r="I141" s="28"/>
      <c r="J141" s="27"/>
    </row>
    <row r="142" customFormat="false" ht="15" hidden="false" customHeight="false" outlineLevel="0" collapsed="false">
      <c r="A142" s="27"/>
      <c r="B142" s="27"/>
      <c r="C142" s="27"/>
      <c r="D142" s="27"/>
      <c r="E142" s="27"/>
      <c r="F142" s="27"/>
      <c r="G142" s="27"/>
      <c r="H142" s="27"/>
      <c r="I142" s="28"/>
      <c r="J142" s="27"/>
    </row>
    <row r="143" customFormat="false" ht="15" hidden="false" customHeight="false" outlineLevel="0" collapsed="false">
      <c r="A143" s="27"/>
      <c r="B143" s="27"/>
      <c r="C143" s="27"/>
      <c r="D143" s="27"/>
      <c r="E143" s="27"/>
      <c r="F143" s="27"/>
      <c r="G143" s="27"/>
      <c r="H143" s="27"/>
      <c r="I143" s="28"/>
      <c r="J143" s="27"/>
    </row>
    <row r="144" customFormat="false" ht="15" hidden="false" customHeight="false" outlineLevel="0" collapsed="false">
      <c r="A144" s="27"/>
      <c r="B144" s="27"/>
      <c r="C144" s="27"/>
      <c r="D144" s="27"/>
      <c r="E144" s="27"/>
      <c r="F144" s="27"/>
      <c r="G144" s="27"/>
      <c r="H144" s="27"/>
      <c r="I144" s="28"/>
      <c r="J144" s="27"/>
    </row>
    <row r="145" customFormat="false" ht="15" hidden="false" customHeight="false" outlineLevel="0" collapsed="false">
      <c r="A145" s="27"/>
      <c r="B145" s="27"/>
      <c r="C145" s="27"/>
      <c r="D145" s="27"/>
      <c r="E145" s="27"/>
      <c r="F145" s="27"/>
      <c r="G145" s="27"/>
      <c r="H145" s="27"/>
      <c r="I145" s="28"/>
      <c r="J145" s="27"/>
    </row>
    <row r="146" customFormat="false" ht="15" hidden="false" customHeight="false" outlineLevel="0" collapsed="false">
      <c r="A146" s="27"/>
      <c r="B146" s="27"/>
      <c r="C146" s="27"/>
      <c r="D146" s="27"/>
      <c r="E146" s="27"/>
      <c r="F146" s="27"/>
      <c r="G146" s="27"/>
      <c r="H146" s="27"/>
      <c r="I146" s="28"/>
      <c r="J146" s="27"/>
    </row>
    <row r="147" customFormat="false" ht="15" hidden="false" customHeight="false" outlineLevel="0" collapsed="false">
      <c r="A147" s="27"/>
      <c r="B147" s="27"/>
      <c r="C147" s="27"/>
      <c r="D147" s="27"/>
      <c r="E147" s="27"/>
      <c r="F147" s="27"/>
      <c r="G147" s="27"/>
      <c r="H147" s="27"/>
      <c r="I147" s="28"/>
      <c r="J147" s="27"/>
    </row>
    <row r="148" customFormat="false" ht="15" hidden="false" customHeight="false" outlineLevel="0" collapsed="false">
      <c r="A148" s="27"/>
      <c r="B148" s="27"/>
      <c r="C148" s="27"/>
      <c r="D148" s="27"/>
      <c r="E148" s="27"/>
      <c r="F148" s="27"/>
      <c r="G148" s="27"/>
      <c r="H148" s="27"/>
      <c r="I148" s="28"/>
      <c r="J148" s="27"/>
    </row>
    <row r="149" customFormat="false" ht="15" hidden="false" customHeight="false" outlineLevel="0" collapsed="false">
      <c r="A149" s="27"/>
      <c r="B149" s="27"/>
      <c r="C149" s="27"/>
      <c r="D149" s="27"/>
      <c r="E149" s="27"/>
      <c r="F149" s="27"/>
      <c r="G149" s="27"/>
      <c r="H149" s="27"/>
      <c r="I149" s="28"/>
      <c r="J149" s="27"/>
    </row>
    <row r="150" customFormat="false" ht="15" hidden="false" customHeight="false" outlineLevel="0" collapsed="false">
      <c r="A150" s="27"/>
      <c r="B150" s="27"/>
      <c r="C150" s="27"/>
      <c r="D150" s="27"/>
      <c r="E150" s="27"/>
      <c r="F150" s="27"/>
      <c r="G150" s="27"/>
      <c r="H150" s="27"/>
      <c r="I150" s="28"/>
      <c r="J150" s="27"/>
    </row>
    <row r="151" customFormat="false" ht="15" hidden="false" customHeight="false" outlineLevel="0" collapsed="false">
      <c r="A151" s="27"/>
      <c r="B151" s="27"/>
      <c r="C151" s="27"/>
      <c r="D151" s="27"/>
      <c r="E151" s="27"/>
      <c r="F151" s="27"/>
      <c r="G151" s="27"/>
      <c r="H151" s="27"/>
      <c r="I151" s="28"/>
      <c r="J151" s="27"/>
    </row>
    <row r="152" customFormat="false" ht="15" hidden="false" customHeight="false" outlineLevel="0" collapsed="false">
      <c r="A152" s="27"/>
      <c r="B152" s="27"/>
      <c r="C152" s="27"/>
      <c r="D152" s="27"/>
      <c r="E152" s="27"/>
      <c r="F152" s="27"/>
      <c r="G152" s="27"/>
      <c r="H152" s="27"/>
      <c r="I152" s="28"/>
      <c r="J152" s="27"/>
    </row>
    <row r="153" customFormat="false" ht="15" hidden="false" customHeight="false" outlineLevel="0" collapsed="false">
      <c r="A153" s="27"/>
      <c r="B153" s="27"/>
      <c r="C153" s="27"/>
      <c r="D153" s="27"/>
      <c r="E153" s="27"/>
      <c r="F153" s="27"/>
      <c r="G153" s="27"/>
      <c r="H153" s="27"/>
      <c r="I153" s="28"/>
      <c r="J153" s="27"/>
    </row>
    <row r="154" customFormat="false" ht="15" hidden="false" customHeight="false" outlineLevel="0" collapsed="false">
      <c r="A154" s="27"/>
      <c r="B154" s="27"/>
      <c r="C154" s="27"/>
      <c r="D154" s="27"/>
      <c r="E154" s="27"/>
      <c r="F154" s="27"/>
      <c r="G154" s="27"/>
      <c r="H154" s="27"/>
      <c r="I154" s="28"/>
      <c r="J154" s="27"/>
    </row>
    <row r="155" customFormat="false" ht="15" hidden="false" customHeight="false" outlineLevel="0" collapsed="false">
      <c r="A155" s="27"/>
      <c r="B155" s="27"/>
      <c r="C155" s="27"/>
      <c r="D155" s="27"/>
      <c r="E155" s="27"/>
      <c r="F155" s="27"/>
      <c r="G155" s="27"/>
      <c r="H155" s="27"/>
      <c r="I155" s="28"/>
      <c r="J155" s="27"/>
    </row>
    <row r="156" customFormat="false" ht="15" hidden="false" customHeight="false" outlineLevel="0" collapsed="false">
      <c r="A156" s="27"/>
      <c r="B156" s="27"/>
      <c r="C156" s="27"/>
      <c r="D156" s="27"/>
      <c r="E156" s="27"/>
      <c r="F156" s="27"/>
      <c r="G156" s="27"/>
      <c r="H156" s="27"/>
      <c r="I156" s="28"/>
      <c r="J156" s="27"/>
    </row>
    <row r="157" customFormat="false" ht="15" hidden="false" customHeight="false" outlineLevel="0" collapsed="false">
      <c r="A157" s="27"/>
      <c r="B157" s="27"/>
      <c r="C157" s="27"/>
      <c r="D157" s="27"/>
      <c r="E157" s="27"/>
      <c r="F157" s="27"/>
      <c r="G157" s="27"/>
      <c r="H157" s="27"/>
      <c r="I157" s="28"/>
      <c r="J157" s="27"/>
    </row>
    <row r="158" customFormat="false" ht="15" hidden="false" customHeight="false" outlineLevel="0" collapsed="false">
      <c r="A158" s="27"/>
      <c r="B158" s="27"/>
      <c r="C158" s="27"/>
      <c r="D158" s="27"/>
      <c r="E158" s="27"/>
      <c r="F158" s="27"/>
      <c r="G158" s="27"/>
      <c r="H158" s="27"/>
      <c r="I158" s="28"/>
      <c r="J158" s="27"/>
    </row>
    <row r="159" customFormat="false" ht="15" hidden="false" customHeight="false" outlineLevel="0" collapsed="false">
      <c r="A159" s="27"/>
      <c r="B159" s="27"/>
      <c r="C159" s="27"/>
      <c r="D159" s="27"/>
      <c r="E159" s="27"/>
      <c r="F159" s="27"/>
      <c r="G159" s="27"/>
      <c r="H159" s="27"/>
      <c r="I159" s="28"/>
      <c r="J159" s="27"/>
    </row>
    <row r="160" customFormat="false" ht="15" hidden="false" customHeight="false" outlineLevel="0" collapsed="false">
      <c r="A160" s="27"/>
      <c r="B160" s="27"/>
      <c r="C160" s="27"/>
      <c r="D160" s="27"/>
      <c r="E160" s="27"/>
      <c r="F160" s="27"/>
      <c r="G160" s="27"/>
      <c r="H160" s="27"/>
      <c r="I160" s="28"/>
      <c r="J160" s="27"/>
    </row>
    <row r="161" customFormat="false" ht="15" hidden="false" customHeight="false" outlineLevel="0" collapsed="false">
      <c r="A161" s="27"/>
      <c r="B161" s="27"/>
      <c r="C161" s="27"/>
      <c r="D161" s="27"/>
      <c r="E161" s="27"/>
      <c r="F161" s="27"/>
      <c r="G161" s="27"/>
      <c r="H161" s="27"/>
      <c r="I161" s="28"/>
      <c r="J161" s="27"/>
    </row>
    <row r="162" customFormat="false" ht="15" hidden="false" customHeight="false" outlineLevel="0" collapsed="false">
      <c r="A162" s="27"/>
      <c r="B162" s="27"/>
      <c r="C162" s="27"/>
      <c r="D162" s="27"/>
      <c r="E162" s="27"/>
      <c r="F162" s="27"/>
      <c r="G162" s="27"/>
      <c r="H162" s="27"/>
      <c r="I162" s="28"/>
      <c r="J162" s="27"/>
    </row>
    <row r="163" customFormat="false" ht="15" hidden="false" customHeight="false" outlineLevel="0" collapsed="false">
      <c r="A163" s="27"/>
      <c r="B163" s="27"/>
      <c r="C163" s="27"/>
      <c r="D163" s="27"/>
      <c r="E163" s="27"/>
      <c r="F163" s="27"/>
      <c r="G163" s="27"/>
      <c r="H163" s="27"/>
      <c r="I163" s="28"/>
      <c r="J163" s="27"/>
    </row>
    <row r="164" customFormat="false" ht="15" hidden="false" customHeight="false" outlineLevel="0" collapsed="false">
      <c r="A164" s="27"/>
      <c r="B164" s="27"/>
      <c r="C164" s="27"/>
      <c r="D164" s="27"/>
      <c r="E164" s="27"/>
      <c r="F164" s="27"/>
      <c r="G164" s="27"/>
      <c r="H164" s="27"/>
      <c r="I164" s="28"/>
      <c r="J164" s="27"/>
    </row>
    <row r="165" customFormat="false" ht="15" hidden="false" customHeight="false" outlineLevel="0" collapsed="false">
      <c r="A165" s="27"/>
      <c r="B165" s="27"/>
      <c r="C165" s="27"/>
      <c r="D165" s="27"/>
      <c r="E165" s="27"/>
      <c r="F165" s="27"/>
      <c r="G165" s="27"/>
      <c r="H165" s="27"/>
      <c r="I165" s="28"/>
      <c r="J165" s="27"/>
    </row>
    <row r="166" customFormat="false" ht="15" hidden="false" customHeight="false" outlineLevel="0" collapsed="false">
      <c r="A166" s="27"/>
      <c r="B166" s="27"/>
      <c r="C166" s="27"/>
      <c r="D166" s="27"/>
      <c r="E166" s="27"/>
      <c r="F166" s="27"/>
      <c r="G166" s="27"/>
      <c r="H166" s="27"/>
      <c r="I166" s="28"/>
      <c r="J166" s="27"/>
    </row>
    <row r="167" customFormat="false" ht="15" hidden="false" customHeight="false" outlineLevel="0" collapsed="false">
      <c r="A167" s="27"/>
      <c r="B167" s="27"/>
      <c r="C167" s="27"/>
      <c r="D167" s="27"/>
      <c r="E167" s="27"/>
      <c r="F167" s="27"/>
      <c r="G167" s="27"/>
      <c r="H167" s="27"/>
      <c r="I167" s="28"/>
      <c r="J167" s="27"/>
    </row>
    <row r="168" customFormat="false" ht="15" hidden="false" customHeight="false" outlineLevel="0" collapsed="false">
      <c r="A168" s="27"/>
      <c r="B168" s="27"/>
      <c r="C168" s="27"/>
      <c r="D168" s="27"/>
      <c r="E168" s="27"/>
      <c r="F168" s="27"/>
      <c r="G168" s="27"/>
      <c r="H168" s="27"/>
      <c r="I168" s="28"/>
      <c r="J168" s="27"/>
    </row>
    <row r="169" customFormat="false" ht="15" hidden="false" customHeight="false" outlineLevel="0" collapsed="false">
      <c r="A169" s="27"/>
      <c r="B169" s="27"/>
      <c r="C169" s="27"/>
      <c r="D169" s="27"/>
      <c r="E169" s="27"/>
      <c r="F169" s="27"/>
      <c r="G169" s="27"/>
      <c r="H169" s="27"/>
      <c r="I169" s="28"/>
      <c r="J169" s="27"/>
    </row>
    <row r="170" customFormat="false" ht="15" hidden="false" customHeight="false" outlineLevel="0" collapsed="false">
      <c r="A170" s="27"/>
      <c r="B170" s="27"/>
      <c r="C170" s="27"/>
      <c r="D170" s="27"/>
      <c r="E170" s="27"/>
      <c r="F170" s="27"/>
      <c r="G170" s="27"/>
      <c r="H170" s="27"/>
      <c r="I170" s="28"/>
      <c r="J170" s="27"/>
    </row>
    <row r="171" customFormat="false" ht="15" hidden="false" customHeight="false" outlineLevel="0" collapsed="false">
      <c r="A171" s="27"/>
      <c r="B171" s="27"/>
      <c r="C171" s="27"/>
      <c r="D171" s="27"/>
      <c r="E171" s="27"/>
      <c r="F171" s="27"/>
      <c r="G171" s="27"/>
      <c r="H171" s="27"/>
      <c r="I171" s="28"/>
      <c r="J171" s="27"/>
    </row>
    <row r="172" customFormat="false" ht="15" hidden="false" customHeight="false" outlineLevel="0" collapsed="false">
      <c r="A172" s="27"/>
      <c r="B172" s="27"/>
      <c r="C172" s="27"/>
      <c r="D172" s="27"/>
      <c r="E172" s="27"/>
      <c r="F172" s="27"/>
      <c r="G172" s="27"/>
      <c r="H172" s="27"/>
      <c r="I172" s="28"/>
      <c r="J172" s="27"/>
    </row>
    <row r="173" customFormat="false" ht="15" hidden="false" customHeight="false" outlineLevel="0" collapsed="false">
      <c r="A173" s="27"/>
      <c r="B173" s="27"/>
      <c r="C173" s="27"/>
      <c r="D173" s="27"/>
      <c r="E173" s="27"/>
      <c r="F173" s="27"/>
      <c r="G173" s="27"/>
      <c r="H173" s="27"/>
      <c r="I173" s="28"/>
      <c r="J173" s="27"/>
    </row>
    <row r="174" customFormat="false" ht="15" hidden="false" customHeight="false" outlineLevel="0" collapsed="false">
      <c r="A174" s="27"/>
      <c r="B174" s="27"/>
      <c r="C174" s="27"/>
      <c r="D174" s="27"/>
      <c r="E174" s="27"/>
      <c r="F174" s="27"/>
      <c r="G174" s="27"/>
      <c r="H174" s="27"/>
      <c r="I174" s="28"/>
      <c r="J174" s="27"/>
    </row>
    <row r="175" customFormat="false" ht="15" hidden="false" customHeight="false" outlineLevel="0" collapsed="false">
      <c r="A175" s="27"/>
      <c r="B175" s="27"/>
      <c r="C175" s="27"/>
      <c r="D175" s="27"/>
      <c r="E175" s="27"/>
      <c r="F175" s="27"/>
      <c r="G175" s="27"/>
      <c r="H175" s="27"/>
      <c r="I175" s="28"/>
      <c r="J175" s="27"/>
    </row>
    <row r="176" customFormat="false" ht="15" hidden="false" customHeight="false" outlineLevel="0" collapsed="false">
      <c r="A176" s="27"/>
      <c r="B176" s="27"/>
      <c r="C176" s="27"/>
      <c r="D176" s="27"/>
      <c r="E176" s="27"/>
      <c r="F176" s="27"/>
      <c r="G176" s="27"/>
      <c r="H176" s="27"/>
      <c r="I176" s="28"/>
      <c r="J176" s="27"/>
    </row>
    <row r="177" customFormat="false" ht="15" hidden="false" customHeight="false" outlineLevel="0" collapsed="false">
      <c r="A177" s="27"/>
      <c r="B177" s="27"/>
      <c r="C177" s="27"/>
      <c r="D177" s="27"/>
      <c r="E177" s="27"/>
      <c r="F177" s="27"/>
      <c r="G177" s="27"/>
      <c r="H177" s="27"/>
      <c r="I177" s="28"/>
      <c r="J177" s="27"/>
    </row>
    <row r="178" customFormat="false" ht="15" hidden="false" customHeight="false" outlineLevel="0" collapsed="false">
      <c r="A178" s="27"/>
      <c r="B178" s="27"/>
      <c r="C178" s="27"/>
      <c r="D178" s="27"/>
      <c r="E178" s="27"/>
      <c r="F178" s="27"/>
      <c r="G178" s="27"/>
      <c r="H178" s="27"/>
      <c r="I178" s="28"/>
      <c r="J178" s="27"/>
    </row>
    <row r="179" customFormat="false" ht="15" hidden="false" customHeight="false" outlineLevel="0" collapsed="false">
      <c r="A179" s="27"/>
      <c r="B179" s="27"/>
      <c r="C179" s="27"/>
      <c r="D179" s="27"/>
      <c r="E179" s="27"/>
      <c r="F179" s="27"/>
      <c r="G179" s="27"/>
      <c r="H179" s="27"/>
      <c r="I179" s="28"/>
      <c r="J179" s="27"/>
    </row>
    <row r="180" customFormat="false" ht="15" hidden="false" customHeight="false" outlineLevel="0" collapsed="false">
      <c r="A180" s="27"/>
      <c r="B180" s="27"/>
      <c r="C180" s="27"/>
      <c r="D180" s="27"/>
      <c r="E180" s="27"/>
      <c r="F180" s="27"/>
      <c r="G180" s="27"/>
      <c r="H180" s="27"/>
      <c r="I180" s="28"/>
      <c r="J180" s="27"/>
    </row>
    <row r="181" customFormat="false" ht="15" hidden="false" customHeight="false" outlineLevel="0" collapsed="false">
      <c r="A181" s="27"/>
      <c r="B181" s="27"/>
      <c r="C181" s="27"/>
      <c r="D181" s="27"/>
      <c r="E181" s="27"/>
      <c r="F181" s="27"/>
      <c r="G181" s="27"/>
      <c r="H181" s="27"/>
      <c r="I181" s="28"/>
      <c r="J181" s="27"/>
    </row>
    <row r="182" customFormat="false" ht="15" hidden="false" customHeight="false" outlineLevel="0" collapsed="false">
      <c r="A182" s="27"/>
      <c r="B182" s="27"/>
      <c r="C182" s="27"/>
      <c r="D182" s="27"/>
      <c r="E182" s="27"/>
      <c r="F182" s="27"/>
      <c r="G182" s="27"/>
      <c r="H182" s="27"/>
      <c r="I182" s="28"/>
      <c r="J182" s="27"/>
    </row>
    <row r="183" customFormat="false" ht="15" hidden="false" customHeight="false" outlineLevel="0" collapsed="false">
      <c r="A183" s="27"/>
      <c r="B183" s="27"/>
      <c r="C183" s="27"/>
      <c r="D183" s="27"/>
      <c r="E183" s="27"/>
      <c r="F183" s="27"/>
      <c r="G183" s="27"/>
      <c r="H183" s="27"/>
      <c r="I183" s="28"/>
      <c r="J183" s="27"/>
    </row>
    <row r="184" customFormat="false" ht="15" hidden="false" customHeight="false" outlineLevel="0" collapsed="false">
      <c r="A184" s="27"/>
      <c r="B184" s="27"/>
      <c r="C184" s="27"/>
      <c r="D184" s="27"/>
      <c r="E184" s="27"/>
      <c r="F184" s="27"/>
      <c r="G184" s="27"/>
      <c r="H184" s="27"/>
      <c r="I184" s="28"/>
      <c r="J184" s="27"/>
    </row>
    <row r="185" customFormat="false" ht="15" hidden="false" customHeight="false" outlineLevel="0" collapsed="false">
      <c r="A185" s="27"/>
      <c r="B185" s="27"/>
      <c r="C185" s="27"/>
      <c r="D185" s="27"/>
      <c r="E185" s="27"/>
      <c r="F185" s="27"/>
      <c r="G185" s="27"/>
      <c r="H185" s="27"/>
      <c r="I185" s="28"/>
      <c r="J185" s="27"/>
    </row>
    <row r="186" customFormat="false" ht="15" hidden="false" customHeight="false" outlineLevel="0" collapsed="false">
      <c r="A186" s="27"/>
      <c r="B186" s="27"/>
      <c r="C186" s="27"/>
      <c r="D186" s="27"/>
      <c r="E186" s="27"/>
      <c r="F186" s="27"/>
      <c r="G186" s="27"/>
      <c r="H186" s="27"/>
      <c r="I186" s="28"/>
      <c r="J186" s="27"/>
    </row>
    <row r="187" customFormat="false" ht="15" hidden="false" customHeight="false" outlineLevel="0" collapsed="false">
      <c r="A187" s="27"/>
      <c r="B187" s="27"/>
      <c r="C187" s="27"/>
      <c r="D187" s="27"/>
      <c r="E187" s="27"/>
      <c r="F187" s="27"/>
      <c r="G187" s="27"/>
      <c r="H187" s="27"/>
      <c r="I187" s="28"/>
      <c r="J187" s="27"/>
    </row>
    <row r="188" customFormat="false" ht="15" hidden="false" customHeight="false" outlineLevel="0" collapsed="false">
      <c r="A188" s="27"/>
      <c r="B188" s="27"/>
      <c r="C188" s="27"/>
      <c r="D188" s="27"/>
      <c r="E188" s="27"/>
      <c r="F188" s="27"/>
      <c r="G188" s="27"/>
      <c r="H188" s="27"/>
      <c r="I188" s="28"/>
      <c r="J188" s="27"/>
    </row>
    <row r="189" customFormat="false" ht="15" hidden="false" customHeight="false" outlineLevel="0" collapsed="false">
      <c r="A189" s="27"/>
      <c r="B189" s="27"/>
      <c r="C189" s="27"/>
      <c r="D189" s="27"/>
      <c r="E189" s="27"/>
      <c r="F189" s="27"/>
      <c r="G189" s="27"/>
      <c r="H189" s="27"/>
      <c r="I189" s="28"/>
      <c r="J189" s="27"/>
    </row>
    <row r="190" customFormat="false" ht="15" hidden="false" customHeight="false" outlineLevel="0" collapsed="false">
      <c r="A190" s="27"/>
      <c r="B190" s="27"/>
      <c r="C190" s="27"/>
      <c r="D190" s="27"/>
      <c r="E190" s="27"/>
      <c r="F190" s="27"/>
      <c r="G190" s="27"/>
      <c r="H190" s="27"/>
      <c r="I190" s="28"/>
      <c r="J190" s="27"/>
    </row>
    <row r="191" customFormat="false" ht="15" hidden="false" customHeight="false" outlineLevel="0" collapsed="false">
      <c r="A191" s="27"/>
      <c r="B191" s="27"/>
      <c r="C191" s="27"/>
      <c r="D191" s="27"/>
      <c r="E191" s="27"/>
      <c r="F191" s="27"/>
      <c r="G191" s="27"/>
      <c r="H191" s="27"/>
      <c r="I191" s="28"/>
      <c r="J191" s="27"/>
    </row>
    <row r="192" customFormat="false" ht="15" hidden="false" customHeight="false" outlineLevel="0" collapsed="false">
      <c r="A192" s="27"/>
      <c r="B192" s="27"/>
      <c r="C192" s="27"/>
      <c r="D192" s="27"/>
      <c r="E192" s="27"/>
      <c r="F192" s="27"/>
      <c r="G192" s="27"/>
      <c r="H192" s="27"/>
      <c r="I192" s="28"/>
      <c r="J192" s="27"/>
    </row>
    <row r="193" customFormat="false" ht="15" hidden="false" customHeight="false" outlineLevel="0" collapsed="false">
      <c r="A193" s="27"/>
      <c r="B193" s="27"/>
      <c r="C193" s="27"/>
      <c r="D193" s="27"/>
      <c r="E193" s="27"/>
      <c r="F193" s="27"/>
      <c r="G193" s="27"/>
      <c r="H193" s="27"/>
      <c r="I193" s="28"/>
      <c r="J193" s="27"/>
    </row>
    <row r="194" customFormat="false" ht="15" hidden="false" customHeight="false" outlineLevel="0" collapsed="false">
      <c r="A194" s="27"/>
      <c r="B194" s="27"/>
      <c r="C194" s="27"/>
      <c r="D194" s="27"/>
      <c r="E194" s="27"/>
      <c r="F194" s="27"/>
      <c r="G194" s="27"/>
      <c r="H194" s="27"/>
      <c r="I194" s="28"/>
      <c r="J194" s="27"/>
    </row>
    <row r="195" customFormat="false" ht="15" hidden="false" customHeight="false" outlineLevel="0" collapsed="false">
      <c r="A195" s="27"/>
      <c r="B195" s="27"/>
      <c r="C195" s="27"/>
      <c r="D195" s="27"/>
      <c r="E195" s="27"/>
      <c r="F195" s="27"/>
      <c r="G195" s="27"/>
      <c r="H195" s="27"/>
      <c r="I195" s="28"/>
      <c r="J195" s="27"/>
    </row>
    <row r="196" customFormat="false" ht="15" hidden="false" customHeight="false" outlineLevel="0" collapsed="false">
      <c r="A196" s="27"/>
      <c r="B196" s="27"/>
      <c r="C196" s="27"/>
      <c r="D196" s="27"/>
      <c r="E196" s="27"/>
      <c r="F196" s="27"/>
      <c r="G196" s="27"/>
      <c r="H196" s="27"/>
      <c r="I196" s="28"/>
      <c r="J196" s="27"/>
    </row>
    <row r="197" customFormat="false" ht="15" hidden="false" customHeight="false" outlineLevel="0" collapsed="false">
      <c r="A197" s="27"/>
      <c r="B197" s="27"/>
      <c r="C197" s="27"/>
      <c r="D197" s="27"/>
      <c r="E197" s="27"/>
      <c r="F197" s="27"/>
      <c r="G197" s="27"/>
      <c r="H197" s="27"/>
      <c r="I197" s="28"/>
      <c r="J197" s="27"/>
    </row>
    <row r="198" customFormat="false" ht="15" hidden="false" customHeight="false" outlineLevel="0" collapsed="false">
      <c r="A198" s="27"/>
      <c r="B198" s="27"/>
      <c r="C198" s="27"/>
      <c r="D198" s="27"/>
      <c r="E198" s="27"/>
      <c r="F198" s="27"/>
      <c r="G198" s="27"/>
      <c r="H198" s="27"/>
      <c r="I198" s="28"/>
      <c r="J198" s="27"/>
    </row>
    <row r="199" customFormat="false" ht="15" hidden="false" customHeight="false" outlineLevel="0" collapsed="false">
      <c r="A199" s="27"/>
      <c r="B199" s="27"/>
      <c r="C199" s="27"/>
      <c r="D199" s="27"/>
      <c r="E199" s="27"/>
      <c r="F199" s="27"/>
      <c r="G199" s="27"/>
      <c r="H199" s="27"/>
      <c r="I199" s="28"/>
      <c r="J199" s="27"/>
    </row>
    <row r="200" customFormat="false" ht="15" hidden="false" customHeight="false" outlineLevel="0" collapsed="false">
      <c r="A200" s="27"/>
      <c r="B200" s="27"/>
      <c r="C200" s="27"/>
      <c r="D200" s="27"/>
      <c r="E200" s="27"/>
      <c r="F200" s="27"/>
      <c r="G200" s="27"/>
      <c r="H200" s="27"/>
      <c r="I200" s="28"/>
      <c r="J200" s="27"/>
    </row>
    <row r="201" customFormat="false" ht="15" hidden="false" customHeight="false" outlineLevel="0" collapsed="false">
      <c r="A201" s="27"/>
      <c r="B201" s="27"/>
      <c r="C201" s="27"/>
      <c r="D201" s="27"/>
      <c r="E201" s="27"/>
      <c r="F201" s="27"/>
      <c r="G201" s="27"/>
      <c r="H201" s="27"/>
      <c r="I201" s="28"/>
      <c r="J201" s="27"/>
    </row>
  </sheetData>
  <autoFilter ref="A1:J201"/>
  <dataValidations count="3">
    <dataValidation allowBlank="true" errorStyle="stop" operator="between" showDropDown="false" showErrorMessage="false" showInputMessage="false" sqref="A2:A201" type="list">
      <formula1>Programs!$A$2:$A$201</formula1>
      <formula2>0</formula2>
    </dataValidation>
    <dataValidation allowBlank="true" error="Pick a value from the list." errorStyle="stop" operator="between" showDropDown="false" showErrorMessage="false" showInputMessage="false" sqref="G2:G201" type="list">
      <formula1>Lists!$E$2:$E$4</formula1>
      <formula2>0</formula2>
    </dataValidation>
    <dataValidation allowBlank="true" error="Pick a value from the list." errorStyle="stop" operator="between" showDropDown="false" showErrorMessage="false" showInputMessage="false" sqref="H2:H201" type="list">
      <formula1>Lists!$K$2:$K$6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6"/>
    <col collapsed="false" customWidth="true" hidden="false" outlineLevel="0" max="4" min="4" style="0" width="30"/>
    <col collapsed="false" customWidth="true" hidden="false" outlineLevel="0" max="5" min="5" style="0" width="13"/>
    <col collapsed="false" customWidth="true" hidden="false" outlineLevel="0" max="6" min="6" style="0" width="11"/>
    <col collapsed="false" customWidth="true" hidden="false" outlineLevel="0" max="7" min="7" style="0" width="14"/>
    <col collapsed="false" customWidth="true" hidden="false" outlineLevel="0" max="8" min="8" style="0" width="11"/>
    <col collapsed="false" customWidth="true" hidden="false" outlineLevel="0" max="9" min="9" style="0" width="10"/>
    <col collapsed="false" customWidth="true" hidden="false" outlineLevel="0" max="10" min="10" style="0" width="30"/>
  </cols>
  <sheetData>
    <row r="1" customFormat="false" ht="33.75" hidden="false" customHeight="true" outlineLevel="0" collapsed="false">
      <c r="A1" s="18" t="s">
        <v>96</v>
      </c>
      <c r="B1" s="18" t="s">
        <v>97</v>
      </c>
      <c r="C1" s="18" t="s">
        <v>98</v>
      </c>
      <c r="D1" s="18" t="s">
        <v>99</v>
      </c>
      <c r="E1" s="18" t="s">
        <v>100</v>
      </c>
      <c r="F1" s="18" t="s">
        <v>101</v>
      </c>
      <c r="G1" s="18" t="s">
        <v>102</v>
      </c>
      <c r="H1" s="18" t="s">
        <v>58</v>
      </c>
      <c r="I1" s="18" t="s">
        <v>103</v>
      </c>
      <c r="J1" s="18" t="s">
        <v>63</v>
      </c>
    </row>
    <row r="2" customFormat="false" ht="23.85" hidden="false" customHeight="false" outlineLevel="0" collapsed="false">
      <c r="A2" s="20" t="s">
        <v>104</v>
      </c>
      <c r="B2" s="20" t="s">
        <v>105</v>
      </c>
      <c r="C2" s="20" t="s">
        <v>106</v>
      </c>
      <c r="D2" s="20" t="s">
        <v>107</v>
      </c>
      <c r="E2" s="21" t="n">
        <v>46280</v>
      </c>
      <c r="F2" s="20" t="s">
        <v>108</v>
      </c>
      <c r="G2" s="20" t="s">
        <v>93</v>
      </c>
      <c r="H2" s="19" t="n">
        <f aca="false">IF(A2="","",COUNTIFS('Letter tracker'!$A$2:$A$201,A2,'Letter tracker'!$D$2:$D$201,"Submitted"))</f>
        <v>0</v>
      </c>
      <c r="I2" s="20" t="s">
        <v>72</v>
      </c>
      <c r="J2" s="20" t="s">
        <v>109</v>
      </c>
    </row>
    <row r="3" customFormat="false" ht="15" hidden="false" customHeight="false" outlineLevel="0" collapsed="false">
      <c r="A3" s="27"/>
      <c r="B3" s="27"/>
      <c r="C3" s="27"/>
      <c r="D3" s="27"/>
      <c r="E3" s="28"/>
      <c r="F3" s="27"/>
      <c r="G3" s="27"/>
      <c r="H3" s="26" t="str">
        <f aca="false">IF(A3="","",COUNTIFS('Letter tracker'!$A$2:$A$201,A3,'Letter tracker'!$D$2:$D$201,"Submitted"))</f>
        <v/>
      </c>
      <c r="I3" s="27"/>
      <c r="J3" s="27"/>
    </row>
    <row r="4" customFormat="false" ht="15" hidden="false" customHeight="false" outlineLevel="0" collapsed="false">
      <c r="A4" s="27"/>
      <c r="B4" s="27"/>
      <c r="C4" s="27"/>
      <c r="D4" s="27"/>
      <c r="E4" s="28"/>
      <c r="F4" s="27"/>
      <c r="G4" s="27"/>
      <c r="H4" s="26" t="str">
        <f aca="false">IF(A4="","",COUNTIFS('Letter tracker'!$A$2:$A$201,A4,'Letter tracker'!$D$2:$D$201,"Submitted"))</f>
        <v/>
      </c>
      <c r="I4" s="27"/>
      <c r="J4" s="27"/>
    </row>
    <row r="5" customFormat="false" ht="15" hidden="false" customHeight="false" outlineLevel="0" collapsed="false">
      <c r="A5" s="27"/>
      <c r="B5" s="27"/>
      <c r="C5" s="27"/>
      <c r="D5" s="27"/>
      <c r="E5" s="28"/>
      <c r="F5" s="27"/>
      <c r="G5" s="27"/>
      <c r="H5" s="26" t="str">
        <f aca="false">IF(A5="","",COUNTIFS('Letter tracker'!$A$2:$A$201,A5,'Letter tracker'!$D$2:$D$201,"Submitted"))</f>
        <v/>
      </c>
      <c r="I5" s="27"/>
      <c r="J5" s="27"/>
    </row>
    <row r="6" customFormat="false" ht="15" hidden="false" customHeight="false" outlineLevel="0" collapsed="false">
      <c r="A6" s="27"/>
      <c r="B6" s="27"/>
      <c r="C6" s="27"/>
      <c r="D6" s="27"/>
      <c r="E6" s="28"/>
      <c r="F6" s="27"/>
      <c r="G6" s="27"/>
      <c r="H6" s="26" t="str">
        <f aca="false">IF(A6="","",COUNTIFS('Letter tracker'!$A$2:$A$201,A6,'Letter tracker'!$D$2:$D$201,"Submitted"))</f>
        <v/>
      </c>
      <c r="I6" s="27"/>
      <c r="J6" s="27"/>
    </row>
    <row r="7" customFormat="false" ht="15" hidden="false" customHeight="false" outlineLevel="0" collapsed="false">
      <c r="A7" s="27"/>
      <c r="B7" s="27"/>
      <c r="C7" s="27"/>
      <c r="D7" s="27"/>
      <c r="E7" s="28"/>
      <c r="F7" s="27"/>
      <c r="G7" s="27"/>
      <c r="H7" s="26" t="str">
        <f aca="false">IF(A7="","",COUNTIFS('Letter tracker'!$A$2:$A$201,A7,'Letter tracker'!$D$2:$D$201,"Submitted"))</f>
        <v/>
      </c>
      <c r="I7" s="27"/>
      <c r="J7" s="27"/>
    </row>
    <row r="8" customFormat="false" ht="15" hidden="false" customHeight="false" outlineLevel="0" collapsed="false">
      <c r="A8" s="27"/>
      <c r="B8" s="27"/>
      <c r="C8" s="27"/>
      <c r="D8" s="27"/>
      <c r="E8" s="28"/>
      <c r="F8" s="27"/>
      <c r="G8" s="27"/>
      <c r="H8" s="26" t="str">
        <f aca="false">IF(A8="","",COUNTIFS('Letter tracker'!$A$2:$A$201,A8,'Letter tracker'!$D$2:$D$201,"Submitted"))</f>
        <v/>
      </c>
      <c r="I8" s="27"/>
      <c r="J8" s="27"/>
    </row>
    <row r="9" customFormat="false" ht="15" hidden="false" customHeight="false" outlineLevel="0" collapsed="false">
      <c r="A9" s="27"/>
      <c r="B9" s="27"/>
      <c r="C9" s="27"/>
      <c r="D9" s="27"/>
      <c r="E9" s="28"/>
      <c r="F9" s="27"/>
      <c r="G9" s="27"/>
      <c r="H9" s="26" t="str">
        <f aca="false">IF(A9="","",COUNTIFS('Letter tracker'!$A$2:$A$201,A9,'Letter tracker'!$D$2:$D$201,"Submitted"))</f>
        <v/>
      </c>
      <c r="I9" s="27"/>
      <c r="J9" s="27"/>
    </row>
    <row r="10" customFormat="false" ht="15" hidden="false" customHeight="false" outlineLevel="0" collapsed="false">
      <c r="A10" s="27"/>
      <c r="B10" s="27"/>
      <c r="C10" s="27"/>
      <c r="D10" s="27"/>
      <c r="E10" s="28"/>
      <c r="F10" s="27"/>
      <c r="G10" s="27"/>
      <c r="H10" s="26" t="str">
        <f aca="false">IF(A10="","",COUNTIFS('Letter tracker'!$A$2:$A$201,A10,'Letter tracker'!$D$2:$D$201,"Submitted"))</f>
        <v/>
      </c>
      <c r="I10" s="27"/>
      <c r="J10" s="27"/>
    </row>
    <row r="11" customFormat="false" ht="15" hidden="false" customHeight="false" outlineLevel="0" collapsed="false">
      <c r="A11" s="27"/>
      <c r="B11" s="27"/>
      <c r="C11" s="27"/>
      <c r="D11" s="27"/>
      <c r="E11" s="28"/>
      <c r="F11" s="27"/>
      <c r="G11" s="27"/>
      <c r="H11" s="26" t="str">
        <f aca="false">IF(A11="","",COUNTIFS('Letter tracker'!$A$2:$A$201,A11,'Letter tracker'!$D$2:$D$201,"Submitted"))</f>
        <v/>
      </c>
      <c r="I11" s="27"/>
      <c r="J11" s="27"/>
    </row>
    <row r="12" customFormat="false" ht="15" hidden="false" customHeight="false" outlineLevel="0" collapsed="false">
      <c r="A12" s="27"/>
      <c r="B12" s="27"/>
      <c r="C12" s="27"/>
      <c r="D12" s="27"/>
      <c r="E12" s="28"/>
      <c r="F12" s="27"/>
      <c r="G12" s="27"/>
      <c r="H12" s="26" t="str">
        <f aca="false">IF(A12="","",COUNTIFS('Letter tracker'!$A$2:$A$201,A12,'Letter tracker'!$D$2:$D$201,"Submitted"))</f>
        <v/>
      </c>
      <c r="I12" s="27"/>
      <c r="J12" s="27"/>
    </row>
    <row r="13" customFormat="false" ht="15" hidden="false" customHeight="false" outlineLevel="0" collapsed="false">
      <c r="A13" s="27"/>
      <c r="B13" s="27"/>
      <c r="C13" s="27"/>
      <c r="D13" s="27"/>
      <c r="E13" s="28"/>
      <c r="F13" s="27"/>
      <c r="G13" s="27"/>
      <c r="H13" s="26" t="str">
        <f aca="false">IF(A13="","",COUNTIFS('Letter tracker'!$A$2:$A$201,A13,'Letter tracker'!$D$2:$D$201,"Submitted"))</f>
        <v/>
      </c>
      <c r="I13" s="27"/>
      <c r="J13" s="27"/>
    </row>
    <row r="14" customFormat="false" ht="15" hidden="false" customHeight="false" outlineLevel="0" collapsed="false">
      <c r="A14" s="27"/>
      <c r="B14" s="27"/>
      <c r="C14" s="27"/>
      <c r="D14" s="27"/>
      <c r="E14" s="28"/>
      <c r="F14" s="27"/>
      <c r="G14" s="27"/>
      <c r="H14" s="26" t="str">
        <f aca="false">IF(A14="","",COUNTIFS('Letter tracker'!$A$2:$A$201,A14,'Letter tracker'!$D$2:$D$201,"Submitted"))</f>
        <v/>
      </c>
      <c r="I14" s="27"/>
      <c r="J14" s="27"/>
    </row>
    <row r="15" customFormat="false" ht="15" hidden="false" customHeight="false" outlineLevel="0" collapsed="false">
      <c r="A15" s="27"/>
      <c r="B15" s="27"/>
      <c r="C15" s="27"/>
      <c r="D15" s="27"/>
      <c r="E15" s="28"/>
      <c r="F15" s="27"/>
      <c r="G15" s="27"/>
      <c r="H15" s="26" t="str">
        <f aca="false">IF(A15="","",COUNTIFS('Letter tracker'!$A$2:$A$201,A15,'Letter tracker'!$D$2:$D$201,"Submitted"))</f>
        <v/>
      </c>
      <c r="I15" s="27"/>
      <c r="J15" s="27"/>
    </row>
    <row r="16" customFormat="false" ht="15" hidden="false" customHeight="false" outlineLevel="0" collapsed="false">
      <c r="A16" s="27"/>
      <c r="B16" s="27"/>
      <c r="C16" s="27"/>
      <c r="D16" s="27"/>
      <c r="E16" s="28"/>
      <c r="F16" s="27"/>
      <c r="G16" s="27"/>
      <c r="H16" s="26" t="str">
        <f aca="false">IF(A16="","",COUNTIFS('Letter tracker'!$A$2:$A$201,A16,'Letter tracker'!$D$2:$D$201,"Submitted"))</f>
        <v/>
      </c>
      <c r="I16" s="27"/>
      <c r="J16" s="27"/>
    </row>
    <row r="17" customFormat="false" ht="15" hidden="false" customHeight="false" outlineLevel="0" collapsed="false">
      <c r="A17" s="27"/>
      <c r="B17" s="27"/>
      <c r="C17" s="27"/>
      <c r="D17" s="27"/>
      <c r="E17" s="28"/>
      <c r="F17" s="27"/>
      <c r="G17" s="27"/>
      <c r="H17" s="26" t="str">
        <f aca="false">IF(A17="","",COUNTIFS('Letter tracker'!$A$2:$A$201,A17,'Letter tracker'!$D$2:$D$201,"Submitted"))</f>
        <v/>
      </c>
      <c r="I17" s="27"/>
      <c r="J17" s="27"/>
    </row>
    <row r="18" customFormat="false" ht="15" hidden="false" customHeight="false" outlineLevel="0" collapsed="false">
      <c r="A18" s="27"/>
      <c r="B18" s="27"/>
      <c r="C18" s="27"/>
      <c r="D18" s="27"/>
      <c r="E18" s="28"/>
      <c r="F18" s="27"/>
      <c r="G18" s="27"/>
      <c r="H18" s="26" t="str">
        <f aca="false">IF(A18="","",COUNTIFS('Letter tracker'!$A$2:$A$201,A18,'Letter tracker'!$D$2:$D$201,"Submitted"))</f>
        <v/>
      </c>
      <c r="I18" s="27"/>
      <c r="J18" s="27"/>
    </row>
    <row r="19" customFormat="false" ht="15" hidden="false" customHeight="false" outlineLevel="0" collapsed="false">
      <c r="A19" s="27"/>
      <c r="B19" s="27"/>
      <c r="C19" s="27"/>
      <c r="D19" s="27"/>
      <c r="E19" s="28"/>
      <c r="F19" s="27"/>
      <c r="G19" s="27"/>
      <c r="H19" s="26" t="str">
        <f aca="false">IF(A19="","",COUNTIFS('Letter tracker'!$A$2:$A$201,A19,'Letter tracker'!$D$2:$D$201,"Submitted"))</f>
        <v/>
      </c>
      <c r="I19" s="27"/>
      <c r="J19" s="27"/>
    </row>
    <row r="20" customFormat="false" ht="15" hidden="false" customHeight="false" outlineLevel="0" collapsed="false">
      <c r="A20" s="27"/>
      <c r="B20" s="27"/>
      <c r="C20" s="27"/>
      <c r="D20" s="27"/>
      <c r="E20" s="28"/>
      <c r="F20" s="27"/>
      <c r="G20" s="27"/>
      <c r="H20" s="26" t="str">
        <f aca="false">IF(A20="","",COUNTIFS('Letter tracker'!$A$2:$A$201,A20,'Letter tracker'!$D$2:$D$201,"Submitted"))</f>
        <v/>
      </c>
      <c r="I20" s="27"/>
      <c r="J20" s="27"/>
    </row>
    <row r="21" customFormat="false" ht="15" hidden="false" customHeight="false" outlineLevel="0" collapsed="false">
      <c r="A21" s="27"/>
      <c r="B21" s="27"/>
      <c r="C21" s="27"/>
      <c r="D21" s="27"/>
      <c r="E21" s="28"/>
      <c r="F21" s="27"/>
      <c r="G21" s="27"/>
      <c r="H21" s="26" t="str">
        <f aca="false">IF(A21="","",COUNTIFS('Letter tracker'!$A$2:$A$201,A21,'Letter tracker'!$D$2:$D$201,"Submitted"))</f>
        <v/>
      </c>
      <c r="I21" s="27"/>
      <c r="J21" s="27"/>
    </row>
    <row r="22" customFormat="false" ht="15" hidden="false" customHeight="false" outlineLevel="0" collapsed="false">
      <c r="A22" s="27"/>
      <c r="B22" s="27"/>
      <c r="C22" s="27"/>
      <c r="D22" s="27"/>
      <c r="E22" s="28"/>
      <c r="F22" s="27"/>
      <c r="G22" s="27"/>
      <c r="H22" s="26" t="str">
        <f aca="false">IF(A22="","",COUNTIFS('Letter tracker'!$A$2:$A$201,A22,'Letter tracker'!$D$2:$D$201,"Submitted"))</f>
        <v/>
      </c>
      <c r="I22" s="27"/>
      <c r="J22" s="27"/>
    </row>
    <row r="23" customFormat="false" ht="15" hidden="false" customHeight="false" outlineLevel="0" collapsed="false">
      <c r="A23" s="27"/>
      <c r="B23" s="27"/>
      <c r="C23" s="27"/>
      <c r="D23" s="27"/>
      <c r="E23" s="28"/>
      <c r="F23" s="27"/>
      <c r="G23" s="27"/>
      <c r="H23" s="26" t="str">
        <f aca="false">IF(A23="","",COUNTIFS('Letter tracker'!$A$2:$A$201,A23,'Letter tracker'!$D$2:$D$201,"Submitted"))</f>
        <v/>
      </c>
      <c r="I23" s="27"/>
      <c r="J23" s="27"/>
    </row>
    <row r="24" customFormat="false" ht="15" hidden="false" customHeight="false" outlineLevel="0" collapsed="false">
      <c r="A24" s="27"/>
      <c r="B24" s="27"/>
      <c r="C24" s="27"/>
      <c r="D24" s="27"/>
      <c r="E24" s="28"/>
      <c r="F24" s="27"/>
      <c r="G24" s="27"/>
      <c r="H24" s="26" t="str">
        <f aca="false">IF(A24="","",COUNTIFS('Letter tracker'!$A$2:$A$201,A24,'Letter tracker'!$D$2:$D$201,"Submitted"))</f>
        <v/>
      </c>
      <c r="I24" s="27"/>
      <c r="J24" s="27"/>
    </row>
    <row r="25" customFormat="false" ht="15" hidden="false" customHeight="false" outlineLevel="0" collapsed="false">
      <c r="A25" s="27"/>
      <c r="B25" s="27"/>
      <c r="C25" s="27"/>
      <c r="D25" s="27"/>
      <c r="E25" s="28"/>
      <c r="F25" s="27"/>
      <c r="G25" s="27"/>
      <c r="H25" s="26" t="str">
        <f aca="false">IF(A25="","",COUNTIFS('Letter tracker'!$A$2:$A$201,A25,'Letter tracker'!$D$2:$D$201,"Submitted"))</f>
        <v/>
      </c>
      <c r="I25" s="27"/>
      <c r="J25" s="27"/>
    </row>
    <row r="26" customFormat="false" ht="15" hidden="false" customHeight="false" outlineLevel="0" collapsed="false">
      <c r="A26" s="27"/>
      <c r="B26" s="27"/>
      <c r="C26" s="27"/>
      <c r="D26" s="27"/>
      <c r="E26" s="28"/>
      <c r="F26" s="27"/>
      <c r="G26" s="27"/>
      <c r="H26" s="26" t="str">
        <f aca="false">IF(A26="","",COUNTIFS('Letter tracker'!$A$2:$A$201,A26,'Letter tracker'!$D$2:$D$201,"Submitted"))</f>
        <v/>
      </c>
      <c r="I26" s="27"/>
      <c r="J26" s="27"/>
    </row>
    <row r="27" customFormat="false" ht="15" hidden="false" customHeight="false" outlineLevel="0" collapsed="false">
      <c r="A27" s="27"/>
      <c r="B27" s="27"/>
      <c r="C27" s="27"/>
      <c r="D27" s="27"/>
      <c r="E27" s="28"/>
      <c r="F27" s="27"/>
      <c r="G27" s="27"/>
      <c r="H27" s="26" t="str">
        <f aca="false">IF(A27="","",COUNTIFS('Letter tracker'!$A$2:$A$201,A27,'Letter tracker'!$D$2:$D$201,"Submitted"))</f>
        <v/>
      </c>
      <c r="I27" s="27"/>
      <c r="J27" s="27"/>
    </row>
    <row r="28" customFormat="false" ht="15" hidden="false" customHeight="false" outlineLevel="0" collapsed="false">
      <c r="A28" s="27"/>
      <c r="B28" s="27"/>
      <c r="C28" s="27"/>
      <c r="D28" s="27"/>
      <c r="E28" s="28"/>
      <c r="F28" s="27"/>
      <c r="G28" s="27"/>
      <c r="H28" s="26" t="str">
        <f aca="false">IF(A28="","",COUNTIFS('Letter tracker'!$A$2:$A$201,A28,'Letter tracker'!$D$2:$D$201,"Submitted"))</f>
        <v/>
      </c>
      <c r="I28" s="27"/>
      <c r="J28" s="27"/>
    </row>
    <row r="29" customFormat="false" ht="15" hidden="false" customHeight="false" outlineLevel="0" collapsed="false">
      <c r="A29" s="27"/>
      <c r="B29" s="27"/>
      <c r="C29" s="27"/>
      <c r="D29" s="27"/>
      <c r="E29" s="28"/>
      <c r="F29" s="27"/>
      <c r="G29" s="27"/>
      <c r="H29" s="26" t="str">
        <f aca="false">IF(A29="","",COUNTIFS('Letter tracker'!$A$2:$A$201,A29,'Letter tracker'!$D$2:$D$201,"Submitted"))</f>
        <v/>
      </c>
      <c r="I29" s="27"/>
      <c r="J29" s="27"/>
    </row>
    <row r="30" customFormat="false" ht="15" hidden="false" customHeight="false" outlineLevel="0" collapsed="false">
      <c r="A30" s="27"/>
      <c r="B30" s="27"/>
      <c r="C30" s="27"/>
      <c r="D30" s="27"/>
      <c r="E30" s="28"/>
      <c r="F30" s="27"/>
      <c r="G30" s="27"/>
      <c r="H30" s="26" t="str">
        <f aca="false">IF(A30="","",COUNTIFS('Letter tracker'!$A$2:$A$201,A30,'Letter tracker'!$D$2:$D$201,"Submitted"))</f>
        <v/>
      </c>
      <c r="I30" s="27"/>
      <c r="J30" s="27"/>
    </row>
    <row r="31" customFormat="false" ht="15" hidden="false" customHeight="false" outlineLevel="0" collapsed="false">
      <c r="A31" s="27"/>
      <c r="B31" s="27"/>
      <c r="C31" s="27"/>
      <c r="D31" s="27"/>
      <c r="E31" s="28"/>
      <c r="F31" s="27"/>
      <c r="G31" s="27"/>
      <c r="H31" s="26" t="str">
        <f aca="false">IF(A31="","",COUNTIFS('Letter tracker'!$A$2:$A$201,A31,'Letter tracker'!$D$2:$D$201,"Submitted"))</f>
        <v/>
      </c>
      <c r="I31" s="27"/>
      <c r="J31" s="27"/>
    </row>
    <row r="32" customFormat="false" ht="15" hidden="false" customHeight="false" outlineLevel="0" collapsed="false">
      <c r="A32" s="27"/>
      <c r="B32" s="27"/>
      <c r="C32" s="27"/>
      <c r="D32" s="27"/>
      <c r="E32" s="28"/>
      <c r="F32" s="27"/>
      <c r="G32" s="27"/>
      <c r="H32" s="26" t="str">
        <f aca="false">IF(A32="","",COUNTIFS('Letter tracker'!$A$2:$A$201,A32,'Letter tracker'!$D$2:$D$201,"Submitted"))</f>
        <v/>
      </c>
      <c r="I32" s="27"/>
      <c r="J32" s="27"/>
    </row>
    <row r="33" customFormat="false" ht="15" hidden="false" customHeight="false" outlineLevel="0" collapsed="false">
      <c r="A33" s="27"/>
      <c r="B33" s="27"/>
      <c r="C33" s="27"/>
      <c r="D33" s="27"/>
      <c r="E33" s="28"/>
      <c r="F33" s="27"/>
      <c r="G33" s="27"/>
      <c r="H33" s="26" t="str">
        <f aca="false">IF(A33="","",COUNTIFS('Letter tracker'!$A$2:$A$201,A33,'Letter tracker'!$D$2:$D$201,"Submitted"))</f>
        <v/>
      </c>
      <c r="I33" s="27"/>
      <c r="J33" s="27"/>
    </row>
    <row r="34" customFormat="false" ht="15" hidden="false" customHeight="false" outlineLevel="0" collapsed="false">
      <c r="A34" s="27"/>
      <c r="B34" s="27"/>
      <c r="C34" s="27"/>
      <c r="D34" s="27"/>
      <c r="E34" s="28"/>
      <c r="F34" s="27"/>
      <c r="G34" s="27"/>
      <c r="H34" s="26" t="str">
        <f aca="false">IF(A34="","",COUNTIFS('Letter tracker'!$A$2:$A$201,A34,'Letter tracker'!$D$2:$D$201,"Submitted"))</f>
        <v/>
      </c>
      <c r="I34" s="27"/>
      <c r="J34" s="27"/>
    </row>
    <row r="35" customFormat="false" ht="15" hidden="false" customHeight="false" outlineLevel="0" collapsed="false">
      <c r="A35" s="27"/>
      <c r="B35" s="27"/>
      <c r="C35" s="27"/>
      <c r="D35" s="27"/>
      <c r="E35" s="28"/>
      <c r="F35" s="27"/>
      <c r="G35" s="27"/>
      <c r="H35" s="26" t="str">
        <f aca="false">IF(A35="","",COUNTIFS('Letter tracker'!$A$2:$A$201,A35,'Letter tracker'!$D$2:$D$201,"Submitted"))</f>
        <v/>
      </c>
      <c r="I35" s="27"/>
      <c r="J35" s="27"/>
    </row>
    <row r="36" customFormat="false" ht="15" hidden="false" customHeight="false" outlineLevel="0" collapsed="false">
      <c r="A36" s="27"/>
      <c r="B36" s="27"/>
      <c r="C36" s="27"/>
      <c r="D36" s="27"/>
      <c r="E36" s="28"/>
      <c r="F36" s="27"/>
      <c r="G36" s="27"/>
      <c r="H36" s="26" t="str">
        <f aca="false">IF(A36="","",COUNTIFS('Letter tracker'!$A$2:$A$201,A36,'Letter tracker'!$D$2:$D$201,"Submitted"))</f>
        <v/>
      </c>
      <c r="I36" s="27"/>
      <c r="J36" s="27"/>
    </row>
    <row r="37" customFormat="false" ht="15" hidden="false" customHeight="false" outlineLevel="0" collapsed="false">
      <c r="A37" s="27"/>
      <c r="B37" s="27"/>
      <c r="C37" s="27"/>
      <c r="D37" s="27"/>
      <c r="E37" s="28"/>
      <c r="F37" s="27"/>
      <c r="G37" s="27"/>
      <c r="H37" s="26" t="str">
        <f aca="false">IF(A37="","",COUNTIFS('Letter tracker'!$A$2:$A$201,A37,'Letter tracker'!$D$2:$D$201,"Submitted"))</f>
        <v/>
      </c>
      <c r="I37" s="27"/>
      <c r="J37" s="27"/>
    </row>
    <row r="38" customFormat="false" ht="15" hidden="false" customHeight="false" outlineLevel="0" collapsed="false">
      <c r="A38" s="27"/>
      <c r="B38" s="27"/>
      <c r="C38" s="27"/>
      <c r="D38" s="27"/>
      <c r="E38" s="28"/>
      <c r="F38" s="27"/>
      <c r="G38" s="27"/>
      <c r="H38" s="26" t="str">
        <f aca="false">IF(A38="","",COUNTIFS('Letter tracker'!$A$2:$A$201,A38,'Letter tracker'!$D$2:$D$201,"Submitted"))</f>
        <v/>
      </c>
      <c r="I38" s="27"/>
      <c r="J38" s="27"/>
    </row>
    <row r="39" customFormat="false" ht="15" hidden="false" customHeight="false" outlineLevel="0" collapsed="false">
      <c r="A39" s="27"/>
      <c r="B39" s="27"/>
      <c r="C39" s="27"/>
      <c r="D39" s="27"/>
      <c r="E39" s="28"/>
      <c r="F39" s="27"/>
      <c r="G39" s="27"/>
      <c r="H39" s="26" t="str">
        <f aca="false">IF(A39="","",COUNTIFS('Letter tracker'!$A$2:$A$201,A39,'Letter tracker'!$D$2:$D$201,"Submitted"))</f>
        <v/>
      </c>
      <c r="I39" s="27"/>
      <c r="J39" s="27"/>
    </row>
    <row r="40" customFormat="false" ht="15" hidden="false" customHeight="false" outlineLevel="0" collapsed="false">
      <c r="A40" s="27"/>
      <c r="B40" s="27"/>
      <c r="C40" s="27"/>
      <c r="D40" s="27"/>
      <c r="E40" s="28"/>
      <c r="F40" s="27"/>
      <c r="G40" s="27"/>
      <c r="H40" s="26" t="str">
        <f aca="false">IF(A40="","",COUNTIFS('Letter tracker'!$A$2:$A$201,A40,'Letter tracker'!$D$2:$D$201,"Submitted"))</f>
        <v/>
      </c>
      <c r="I40" s="27"/>
      <c r="J40" s="27"/>
    </row>
    <row r="41" customFormat="false" ht="15" hidden="false" customHeight="false" outlineLevel="0" collapsed="false">
      <c r="A41" s="27"/>
      <c r="B41" s="27"/>
      <c r="C41" s="27"/>
      <c r="D41" s="27"/>
      <c r="E41" s="28"/>
      <c r="F41" s="27"/>
      <c r="G41" s="27"/>
      <c r="H41" s="26" t="str">
        <f aca="false">IF(A41="","",COUNTIFS('Letter tracker'!$A$2:$A$201,A41,'Letter tracker'!$D$2:$D$201,"Submitted"))</f>
        <v/>
      </c>
      <c r="I41" s="27"/>
      <c r="J41" s="27"/>
    </row>
    <row r="42" customFormat="false" ht="15" hidden="false" customHeight="false" outlineLevel="0" collapsed="false">
      <c r="A42" s="27"/>
      <c r="B42" s="27"/>
      <c r="C42" s="27"/>
      <c r="D42" s="27"/>
      <c r="E42" s="28"/>
      <c r="F42" s="27"/>
      <c r="G42" s="27"/>
      <c r="H42" s="26" t="str">
        <f aca="false">IF(A42="","",COUNTIFS('Letter tracker'!$A$2:$A$201,A42,'Letter tracker'!$D$2:$D$201,"Submitted"))</f>
        <v/>
      </c>
      <c r="I42" s="27"/>
      <c r="J42" s="27"/>
    </row>
    <row r="43" customFormat="false" ht="15" hidden="false" customHeight="false" outlineLevel="0" collapsed="false">
      <c r="A43" s="27"/>
      <c r="B43" s="27"/>
      <c r="C43" s="27"/>
      <c r="D43" s="27"/>
      <c r="E43" s="28"/>
      <c r="F43" s="27"/>
      <c r="G43" s="27"/>
      <c r="H43" s="26" t="str">
        <f aca="false">IF(A43="","",COUNTIFS('Letter tracker'!$A$2:$A$201,A43,'Letter tracker'!$D$2:$D$201,"Submitted"))</f>
        <v/>
      </c>
      <c r="I43" s="27"/>
      <c r="J43" s="27"/>
    </row>
    <row r="44" customFormat="false" ht="15" hidden="false" customHeight="false" outlineLevel="0" collapsed="false">
      <c r="A44" s="27"/>
      <c r="B44" s="27"/>
      <c r="C44" s="27"/>
      <c r="D44" s="27"/>
      <c r="E44" s="28"/>
      <c r="F44" s="27"/>
      <c r="G44" s="27"/>
      <c r="H44" s="26" t="str">
        <f aca="false">IF(A44="","",COUNTIFS('Letter tracker'!$A$2:$A$201,A44,'Letter tracker'!$D$2:$D$201,"Submitted"))</f>
        <v/>
      </c>
      <c r="I44" s="27"/>
      <c r="J44" s="27"/>
    </row>
    <row r="45" customFormat="false" ht="15" hidden="false" customHeight="false" outlineLevel="0" collapsed="false">
      <c r="A45" s="27"/>
      <c r="B45" s="27"/>
      <c r="C45" s="27"/>
      <c r="D45" s="27"/>
      <c r="E45" s="28"/>
      <c r="F45" s="27"/>
      <c r="G45" s="27"/>
      <c r="H45" s="26" t="str">
        <f aca="false">IF(A45="","",COUNTIFS('Letter tracker'!$A$2:$A$201,A45,'Letter tracker'!$D$2:$D$201,"Submitted"))</f>
        <v/>
      </c>
      <c r="I45" s="27"/>
      <c r="J45" s="27"/>
    </row>
    <row r="46" customFormat="false" ht="15" hidden="false" customHeight="false" outlineLevel="0" collapsed="false">
      <c r="A46" s="27"/>
      <c r="B46" s="27"/>
      <c r="C46" s="27"/>
      <c r="D46" s="27"/>
      <c r="E46" s="28"/>
      <c r="F46" s="27"/>
      <c r="G46" s="27"/>
      <c r="H46" s="26" t="str">
        <f aca="false">IF(A46="","",COUNTIFS('Letter tracker'!$A$2:$A$201,A46,'Letter tracker'!$D$2:$D$201,"Submitted"))</f>
        <v/>
      </c>
      <c r="I46" s="27"/>
      <c r="J46" s="27"/>
    </row>
    <row r="47" customFormat="false" ht="15" hidden="false" customHeight="false" outlineLevel="0" collapsed="false">
      <c r="A47" s="27"/>
      <c r="B47" s="27"/>
      <c r="C47" s="27"/>
      <c r="D47" s="27"/>
      <c r="E47" s="28"/>
      <c r="F47" s="27"/>
      <c r="G47" s="27"/>
      <c r="H47" s="26" t="str">
        <f aca="false">IF(A47="","",COUNTIFS('Letter tracker'!$A$2:$A$201,A47,'Letter tracker'!$D$2:$D$201,"Submitted"))</f>
        <v/>
      </c>
      <c r="I47" s="27"/>
      <c r="J47" s="27"/>
    </row>
    <row r="48" customFormat="false" ht="15" hidden="false" customHeight="false" outlineLevel="0" collapsed="false">
      <c r="A48" s="27"/>
      <c r="B48" s="27"/>
      <c r="C48" s="27"/>
      <c r="D48" s="27"/>
      <c r="E48" s="28"/>
      <c r="F48" s="27"/>
      <c r="G48" s="27"/>
      <c r="H48" s="26" t="str">
        <f aca="false">IF(A48="","",COUNTIFS('Letter tracker'!$A$2:$A$201,A48,'Letter tracker'!$D$2:$D$201,"Submitted"))</f>
        <v/>
      </c>
      <c r="I48" s="27"/>
      <c r="J48" s="27"/>
    </row>
    <row r="49" customFormat="false" ht="15" hidden="false" customHeight="false" outlineLevel="0" collapsed="false">
      <c r="A49" s="27"/>
      <c r="B49" s="27"/>
      <c r="C49" s="27"/>
      <c r="D49" s="27"/>
      <c r="E49" s="28"/>
      <c r="F49" s="27"/>
      <c r="G49" s="27"/>
      <c r="H49" s="26" t="str">
        <f aca="false">IF(A49="","",COUNTIFS('Letter tracker'!$A$2:$A$201,A49,'Letter tracker'!$D$2:$D$201,"Submitted"))</f>
        <v/>
      </c>
      <c r="I49" s="27"/>
      <c r="J49" s="27"/>
    </row>
    <row r="50" customFormat="false" ht="15" hidden="false" customHeight="false" outlineLevel="0" collapsed="false">
      <c r="A50" s="27"/>
      <c r="B50" s="27"/>
      <c r="C50" s="27"/>
      <c r="D50" s="27"/>
      <c r="E50" s="28"/>
      <c r="F50" s="27"/>
      <c r="G50" s="27"/>
      <c r="H50" s="26" t="str">
        <f aca="false">IF(A50="","",COUNTIFS('Letter tracker'!$A$2:$A$201,A50,'Letter tracker'!$D$2:$D$201,"Submitted"))</f>
        <v/>
      </c>
      <c r="I50" s="27"/>
      <c r="J50" s="27"/>
    </row>
    <row r="51" customFormat="false" ht="15" hidden="false" customHeight="false" outlineLevel="0" collapsed="false">
      <c r="A51" s="27"/>
      <c r="B51" s="27"/>
      <c r="C51" s="27"/>
      <c r="D51" s="27"/>
      <c r="E51" s="28"/>
      <c r="F51" s="27"/>
      <c r="G51" s="27"/>
      <c r="H51" s="26" t="str">
        <f aca="false">IF(A51="","",COUNTIFS('Letter tracker'!$A$2:$A$201,A51,'Letter tracker'!$D$2:$D$201,"Submitted"))</f>
        <v/>
      </c>
      <c r="I51" s="27"/>
      <c r="J51" s="27"/>
    </row>
    <row r="52" customFormat="false" ht="15" hidden="false" customHeight="false" outlineLevel="0" collapsed="false">
      <c r="A52" s="27"/>
      <c r="B52" s="27"/>
      <c r="C52" s="27"/>
      <c r="D52" s="27"/>
      <c r="E52" s="28"/>
      <c r="F52" s="27"/>
      <c r="G52" s="27"/>
      <c r="H52" s="26" t="str">
        <f aca="false">IF(A52="","",COUNTIFS('Letter tracker'!$A$2:$A$201,A52,'Letter tracker'!$D$2:$D$201,"Submitted"))</f>
        <v/>
      </c>
      <c r="I52" s="27"/>
      <c r="J52" s="27"/>
    </row>
    <row r="53" customFormat="false" ht="15" hidden="false" customHeight="false" outlineLevel="0" collapsed="false">
      <c r="A53" s="27"/>
      <c r="B53" s="27"/>
      <c r="C53" s="27"/>
      <c r="D53" s="27"/>
      <c r="E53" s="28"/>
      <c r="F53" s="27"/>
      <c r="G53" s="27"/>
      <c r="H53" s="26" t="str">
        <f aca="false">IF(A53="","",COUNTIFS('Letter tracker'!$A$2:$A$201,A53,'Letter tracker'!$D$2:$D$201,"Submitted"))</f>
        <v/>
      </c>
      <c r="I53" s="27"/>
      <c r="J53" s="27"/>
    </row>
    <row r="54" customFormat="false" ht="15" hidden="false" customHeight="false" outlineLevel="0" collapsed="false">
      <c r="A54" s="27"/>
      <c r="B54" s="27"/>
      <c r="C54" s="27"/>
      <c r="D54" s="27"/>
      <c r="E54" s="28"/>
      <c r="F54" s="27"/>
      <c r="G54" s="27"/>
      <c r="H54" s="26" t="str">
        <f aca="false">IF(A54="","",COUNTIFS('Letter tracker'!$A$2:$A$201,A54,'Letter tracker'!$D$2:$D$201,"Submitted"))</f>
        <v/>
      </c>
      <c r="I54" s="27"/>
      <c r="J54" s="27"/>
    </row>
    <row r="55" customFormat="false" ht="15" hidden="false" customHeight="false" outlineLevel="0" collapsed="false">
      <c r="A55" s="27"/>
      <c r="B55" s="27"/>
      <c r="C55" s="27"/>
      <c r="D55" s="27"/>
      <c r="E55" s="28"/>
      <c r="F55" s="27"/>
      <c r="G55" s="27"/>
      <c r="H55" s="26" t="str">
        <f aca="false">IF(A55="","",COUNTIFS('Letter tracker'!$A$2:$A$201,A55,'Letter tracker'!$D$2:$D$201,"Submitted"))</f>
        <v/>
      </c>
      <c r="I55" s="27"/>
      <c r="J55" s="27"/>
    </row>
    <row r="56" customFormat="false" ht="15" hidden="false" customHeight="false" outlineLevel="0" collapsed="false">
      <c r="A56" s="27"/>
      <c r="B56" s="27"/>
      <c r="C56" s="27"/>
      <c r="D56" s="27"/>
      <c r="E56" s="28"/>
      <c r="F56" s="27"/>
      <c r="G56" s="27"/>
      <c r="H56" s="26" t="str">
        <f aca="false">IF(A56="","",COUNTIFS('Letter tracker'!$A$2:$A$201,A56,'Letter tracker'!$D$2:$D$201,"Submitted"))</f>
        <v/>
      </c>
      <c r="I56" s="27"/>
      <c r="J56" s="27"/>
    </row>
    <row r="57" customFormat="false" ht="15" hidden="false" customHeight="false" outlineLevel="0" collapsed="false">
      <c r="A57" s="27"/>
      <c r="B57" s="27"/>
      <c r="C57" s="27"/>
      <c r="D57" s="27"/>
      <c r="E57" s="28"/>
      <c r="F57" s="27"/>
      <c r="G57" s="27"/>
      <c r="H57" s="26" t="str">
        <f aca="false">IF(A57="","",COUNTIFS('Letter tracker'!$A$2:$A$201,A57,'Letter tracker'!$D$2:$D$201,"Submitted"))</f>
        <v/>
      </c>
      <c r="I57" s="27"/>
      <c r="J57" s="27"/>
    </row>
    <row r="58" customFormat="false" ht="15" hidden="false" customHeight="false" outlineLevel="0" collapsed="false">
      <c r="A58" s="27"/>
      <c r="B58" s="27"/>
      <c r="C58" s="27"/>
      <c r="D58" s="27"/>
      <c r="E58" s="28"/>
      <c r="F58" s="27"/>
      <c r="G58" s="27"/>
      <c r="H58" s="26" t="str">
        <f aca="false">IF(A58="","",COUNTIFS('Letter tracker'!$A$2:$A$201,A58,'Letter tracker'!$D$2:$D$201,"Submitted"))</f>
        <v/>
      </c>
      <c r="I58" s="27"/>
      <c r="J58" s="27"/>
    </row>
    <row r="59" customFormat="false" ht="15" hidden="false" customHeight="false" outlineLevel="0" collapsed="false">
      <c r="A59" s="27"/>
      <c r="B59" s="27"/>
      <c r="C59" s="27"/>
      <c r="D59" s="27"/>
      <c r="E59" s="28"/>
      <c r="F59" s="27"/>
      <c r="G59" s="27"/>
      <c r="H59" s="26" t="str">
        <f aca="false">IF(A59="","",COUNTIFS('Letter tracker'!$A$2:$A$201,A59,'Letter tracker'!$D$2:$D$201,"Submitted"))</f>
        <v/>
      </c>
      <c r="I59" s="27"/>
      <c r="J59" s="27"/>
    </row>
    <row r="60" customFormat="false" ht="15" hidden="false" customHeight="false" outlineLevel="0" collapsed="false">
      <c r="A60" s="27"/>
      <c r="B60" s="27"/>
      <c r="C60" s="27"/>
      <c r="D60" s="27"/>
      <c r="E60" s="28"/>
      <c r="F60" s="27"/>
      <c r="G60" s="27"/>
      <c r="H60" s="26" t="str">
        <f aca="false">IF(A60="","",COUNTIFS('Letter tracker'!$A$2:$A$201,A60,'Letter tracker'!$D$2:$D$201,"Submitted"))</f>
        <v/>
      </c>
      <c r="I60" s="27"/>
      <c r="J60" s="27"/>
    </row>
    <row r="61" customFormat="false" ht="15" hidden="false" customHeight="false" outlineLevel="0" collapsed="false">
      <c r="A61" s="27"/>
      <c r="B61" s="27"/>
      <c r="C61" s="27"/>
      <c r="D61" s="27"/>
      <c r="E61" s="28"/>
      <c r="F61" s="27"/>
      <c r="G61" s="27"/>
      <c r="H61" s="26" t="str">
        <f aca="false">IF(A61="","",COUNTIFS('Letter tracker'!$A$2:$A$201,A61,'Letter tracker'!$D$2:$D$201,"Submitted"))</f>
        <v/>
      </c>
      <c r="I61" s="27"/>
      <c r="J61" s="27"/>
    </row>
    <row r="62" customFormat="false" ht="15" hidden="false" customHeight="false" outlineLevel="0" collapsed="false">
      <c r="A62" s="27"/>
      <c r="B62" s="27"/>
      <c r="C62" s="27"/>
      <c r="D62" s="27"/>
      <c r="E62" s="28"/>
      <c r="F62" s="27"/>
      <c r="G62" s="27"/>
      <c r="H62" s="26" t="str">
        <f aca="false">IF(A62="","",COUNTIFS('Letter tracker'!$A$2:$A$201,A62,'Letter tracker'!$D$2:$D$201,"Submitted"))</f>
        <v/>
      </c>
      <c r="I62" s="27"/>
      <c r="J62" s="27"/>
    </row>
    <row r="63" customFormat="false" ht="15" hidden="false" customHeight="false" outlineLevel="0" collapsed="false">
      <c r="A63" s="27"/>
      <c r="B63" s="27"/>
      <c r="C63" s="27"/>
      <c r="D63" s="27"/>
      <c r="E63" s="28"/>
      <c r="F63" s="27"/>
      <c r="G63" s="27"/>
      <c r="H63" s="26" t="str">
        <f aca="false">IF(A63="","",COUNTIFS('Letter tracker'!$A$2:$A$201,A63,'Letter tracker'!$D$2:$D$201,"Submitted"))</f>
        <v/>
      </c>
      <c r="I63" s="27"/>
      <c r="J63" s="27"/>
    </row>
    <row r="64" customFormat="false" ht="15" hidden="false" customHeight="false" outlineLevel="0" collapsed="false">
      <c r="A64" s="27"/>
      <c r="B64" s="27"/>
      <c r="C64" s="27"/>
      <c r="D64" s="27"/>
      <c r="E64" s="28"/>
      <c r="F64" s="27"/>
      <c r="G64" s="27"/>
      <c r="H64" s="26" t="str">
        <f aca="false">IF(A64="","",COUNTIFS('Letter tracker'!$A$2:$A$201,A64,'Letter tracker'!$D$2:$D$201,"Submitted"))</f>
        <v/>
      </c>
      <c r="I64" s="27"/>
      <c r="J64" s="27"/>
    </row>
    <row r="65" customFormat="false" ht="15" hidden="false" customHeight="false" outlineLevel="0" collapsed="false">
      <c r="A65" s="27"/>
      <c r="B65" s="27"/>
      <c r="C65" s="27"/>
      <c r="D65" s="27"/>
      <c r="E65" s="28"/>
      <c r="F65" s="27"/>
      <c r="G65" s="27"/>
      <c r="H65" s="26" t="str">
        <f aca="false">IF(A65="","",COUNTIFS('Letter tracker'!$A$2:$A$201,A65,'Letter tracker'!$D$2:$D$201,"Submitted"))</f>
        <v/>
      </c>
      <c r="I65" s="27"/>
      <c r="J65" s="27"/>
    </row>
    <row r="66" customFormat="false" ht="15" hidden="false" customHeight="false" outlineLevel="0" collapsed="false">
      <c r="A66" s="27"/>
      <c r="B66" s="27"/>
      <c r="C66" s="27"/>
      <c r="D66" s="27"/>
      <c r="E66" s="28"/>
      <c r="F66" s="27"/>
      <c r="G66" s="27"/>
      <c r="H66" s="26" t="str">
        <f aca="false">IF(A66="","",COUNTIFS('Letter tracker'!$A$2:$A$201,A66,'Letter tracker'!$D$2:$D$201,"Submitted"))</f>
        <v/>
      </c>
      <c r="I66" s="27"/>
      <c r="J66" s="27"/>
    </row>
    <row r="67" customFormat="false" ht="15" hidden="false" customHeight="false" outlineLevel="0" collapsed="false">
      <c r="A67" s="27"/>
      <c r="B67" s="27"/>
      <c r="C67" s="27"/>
      <c r="D67" s="27"/>
      <c r="E67" s="28"/>
      <c r="F67" s="27"/>
      <c r="G67" s="27"/>
      <c r="H67" s="26" t="str">
        <f aca="false">IF(A67="","",COUNTIFS('Letter tracker'!$A$2:$A$201,A67,'Letter tracker'!$D$2:$D$201,"Submitted"))</f>
        <v/>
      </c>
      <c r="I67" s="27"/>
      <c r="J67" s="27"/>
    </row>
    <row r="68" customFormat="false" ht="15" hidden="false" customHeight="false" outlineLevel="0" collapsed="false">
      <c r="A68" s="27"/>
      <c r="B68" s="27"/>
      <c r="C68" s="27"/>
      <c r="D68" s="27"/>
      <c r="E68" s="28"/>
      <c r="F68" s="27"/>
      <c r="G68" s="27"/>
      <c r="H68" s="26" t="str">
        <f aca="false">IF(A68="","",COUNTIFS('Letter tracker'!$A$2:$A$201,A68,'Letter tracker'!$D$2:$D$201,"Submitted"))</f>
        <v/>
      </c>
      <c r="I68" s="27"/>
      <c r="J68" s="27"/>
    </row>
    <row r="69" customFormat="false" ht="15" hidden="false" customHeight="false" outlineLevel="0" collapsed="false">
      <c r="A69" s="27"/>
      <c r="B69" s="27"/>
      <c r="C69" s="27"/>
      <c r="D69" s="27"/>
      <c r="E69" s="28"/>
      <c r="F69" s="27"/>
      <c r="G69" s="27"/>
      <c r="H69" s="26" t="str">
        <f aca="false">IF(A69="","",COUNTIFS('Letter tracker'!$A$2:$A$201,A69,'Letter tracker'!$D$2:$D$201,"Submitted"))</f>
        <v/>
      </c>
      <c r="I69" s="27"/>
      <c r="J69" s="27"/>
    </row>
    <row r="70" customFormat="false" ht="15" hidden="false" customHeight="false" outlineLevel="0" collapsed="false">
      <c r="A70" s="27"/>
      <c r="B70" s="27"/>
      <c r="C70" s="27"/>
      <c r="D70" s="27"/>
      <c r="E70" s="28"/>
      <c r="F70" s="27"/>
      <c r="G70" s="27"/>
      <c r="H70" s="26" t="str">
        <f aca="false">IF(A70="","",COUNTIFS('Letter tracker'!$A$2:$A$201,A70,'Letter tracker'!$D$2:$D$201,"Submitted"))</f>
        <v/>
      </c>
      <c r="I70" s="27"/>
      <c r="J70" s="27"/>
    </row>
    <row r="71" customFormat="false" ht="15" hidden="false" customHeight="false" outlineLevel="0" collapsed="false">
      <c r="A71" s="27"/>
      <c r="B71" s="27"/>
      <c r="C71" s="27"/>
      <c r="D71" s="27"/>
      <c r="E71" s="28"/>
      <c r="F71" s="27"/>
      <c r="G71" s="27"/>
      <c r="H71" s="26" t="str">
        <f aca="false">IF(A71="","",COUNTIFS('Letter tracker'!$A$2:$A$201,A71,'Letter tracker'!$D$2:$D$201,"Submitted"))</f>
        <v/>
      </c>
      <c r="I71" s="27"/>
      <c r="J71" s="27"/>
    </row>
    <row r="72" customFormat="false" ht="15" hidden="false" customHeight="false" outlineLevel="0" collapsed="false">
      <c r="A72" s="27"/>
      <c r="B72" s="27"/>
      <c r="C72" s="27"/>
      <c r="D72" s="27"/>
      <c r="E72" s="28"/>
      <c r="F72" s="27"/>
      <c r="G72" s="27"/>
      <c r="H72" s="26" t="str">
        <f aca="false">IF(A72="","",COUNTIFS('Letter tracker'!$A$2:$A$201,A72,'Letter tracker'!$D$2:$D$201,"Submitted"))</f>
        <v/>
      </c>
      <c r="I72" s="27"/>
      <c r="J72" s="27"/>
    </row>
    <row r="73" customFormat="false" ht="15" hidden="false" customHeight="false" outlineLevel="0" collapsed="false">
      <c r="A73" s="27"/>
      <c r="B73" s="27"/>
      <c r="C73" s="27"/>
      <c r="D73" s="27"/>
      <c r="E73" s="28"/>
      <c r="F73" s="27"/>
      <c r="G73" s="27"/>
      <c r="H73" s="26" t="str">
        <f aca="false">IF(A73="","",COUNTIFS('Letter tracker'!$A$2:$A$201,A73,'Letter tracker'!$D$2:$D$201,"Submitted"))</f>
        <v/>
      </c>
      <c r="I73" s="27"/>
      <c r="J73" s="27"/>
    </row>
    <row r="74" customFormat="false" ht="15" hidden="false" customHeight="false" outlineLevel="0" collapsed="false">
      <c r="A74" s="27"/>
      <c r="B74" s="27"/>
      <c r="C74" s="27"/>
      <c r="D74" s="27"/>
      <c r="E74" s="28"/>
      <c r="F74" s="27"/>
      <c r="G74" s="27"/>
      <c r="H74" s="26" t="str">
        <f aca="false">IF(A74="","",COUNTIFS('Letter tracker'!$A$2:$A$201,A74,'Letter tracker'!$D$2:$D$201,"Submitted"))</f>
        <v/>
      </c>
      <c r="I74" s="27"/>
      <c r="J74" s="27"/>
    </row>
    <row r="75" customFormat="false" ht="15" hidden="false" customHeight="false" outlineLevel="0" collapsed="false">
      <c r="A75" s="27"/>
      <c r="B75" s="27"/>
      <c r="C75" s="27"/>
      <c r="D75" s="27"/>
      <c r="E75" s="28"/>
      <c r="F75" s="27"/>
      <c r="G75" s="27"/>
      <c r="H75" s="26" t="str">
        <f aca="false">IF(A75="","",COUNTIFS('Letter tracker'!$A$2:$A$201,A75,'Letter tracker'!$D$2:$D$201,"Submitted"))</f>
        <v/>
      </c>
      <c r="I75" s="27"/>
      <c r="J75" s="27"/>
    </row>
    <row r="76" customFormat="false" ht="15" hidden="false" customHeight="false" outlineLevel="0" collapsed="false">
      <c r="A76" s="27"/>
      <c r="B76" s="27"/>
      <c r="C76" s="27"/>
      <c r="D76" s="27"/>
      <c r="E76" s="28"/>
      <c r="F76" s="27"/>
      <c r="G76" s="27"/>
      <c r="H76" s="26" t="str">
        <f aca="false">IF(A76="","",COUNTIFS('Letter tracker'!$A$2:$A$201,A76,'Letter tracker'!$D$2:$D$201,"Submitted"))</f>
        <v/>
      </c>
      <c r="I76" s="27"/>
      <c r="J76" s="27"/>
    </row>
    <row r="77" customFormat="false" ht="15" hidden="false" customHeight="false" outlineLevel="0" collapsed="false">
      <c r="A77" s="27"/>
      <c r="B77" s="27"/>
      <c r="C77" s="27"/>
      <c r="D77" s="27"/>
      <c r="E77" s="28"/>
      <c r="F77" s="27"/>
      <c r="G77" s="27"/>
      <c r="H77" s="26" t="str">
        <f aca="false">IF(A77="","",COUNTIFS('Letter tracker'!$A$2:$A$201,A77,'Letter tracker'!$D$2:$D$201,"Submitted"))</f>
        <v/>
      </c>
      <c r="I77" s="27"/>
      <c r="J77" s="27"/>
    </row>
    <row r="78" customFormat="false" ht="15" hidden="false" customHeight="false" outlineLevel="0" collapsed="false">
      <c r="A78" s="27"/>
      <c r="B78" s="27"/>
      <c r="C78" s="27"/>
      <c r="D78" s="27"/>
      <c r="E78" s="28"/>
      <c r="F78" s="27"/>
      <c r="G78" s="27"/>
      <c r="H78" s="26" t="str">
        <f aca="false">IF(A78="","",COUNTIFS('Letter tracker'!$A$2:$A$201,A78,'Letter tracker'!$D$2:$D$201,"Submitted"))</f>
        <v/>
      </c>
      <c r="I78" s="27"/>
      <c r="J78" s="27"/>
    </row>
    <row r="79" customFormat="false" ht="15" hidden="false" customHeight="false" outlineLevel="0" collapsed="false">
      <c r="A79" s="27"/>
      <c r="B79" s="27"/>
      <c r="C79" s="27"/>
      <c r="D79" s="27"/>
      <c r="E79" s="28"/>
      <c r="F79" s="27"/>
      <c r="G79" s="27"/>
      <c r="H79" s="26" t="str">
        <f aca="false">IF(A79="","",COUNTIFS('Letter tracker'!$A$2:$A$201,A79,'Letter tracker'!$D$2:$D$201,"Submitted"))</f>
        <v/>
      </c>
      <c r="I79" s="27"/>
      <c r="J79" s="27"/>
    </row>
    <row r="80" customFormat="false" ht="15" hidden="false" customHeight="false" outlineLevel="0" collapsed="false">
      <c r="A80" s="27"/>
      <c r="B80" s="27"/>
      <c r="C80" s="27"/>
      <c r="D80" s="27"/>
      <c r="E80" s="28"/>
      <c r="F80" s="27"/>
      <c r="G80" s="27"/>
      <c r="H80" s="26" t="str">
        <f aca="false">IF(A80="","",COUNTIFS('Letter tracker'!$A$2:$A$201,A80,'Letter tracker'!$D$2:$D$201,"Submitted"))</f>
        <v/>
      </c>
      <c r="I80" s="27"/>
      <c r="J80" s="27"/>
    </row>
    <row r="81" customFormat="false" ht="15" hidden="false" customHeight="false" outlineLevel="0" collapsed="false">
      <c r="A81" s="27"/>
      <c r="B81" s="27"/>
      <c r="C81" s="27"/>
      <c r="D81" s="27"/>
      <c r="E81" s="28"/>
      <c r="F81" s="27"/>
      <c r="G81" s="27"/>
      <c r="H81" s="26" t="str">
        <f aca="false">IF(A81="","",COUNTIFS('Letter tracker'!$A$2:$A$201,A81,'Letter tracker'!$D$2:$D$201,"Submitted"))</f>
        <v/>
      </c>
      <c r="I81" s="27"/>
      <c r="J81" s="27"/>
    </row>
    <row r="82" customFormat="false" ht="15" hidden="false" customHeight="false" outlineLevel="0" collapsed="false">
      <c r="A82" s="27"/>
      <c r="B82" s="27"/>
      <c r="C82" s="27"/>
      <c r="D82" s="27"/>
      <c r="E82" s="28"/>
      <c r="F82" s="27"/>
      <c r="G82" s="27"/>
      <c r="H82" s="26" t="str">
        <f aca="false">IF(A82="","",COUNTIFS('Letter tracker'!$A$2:$A$201,A82,'Letter tracker'!$D$2:$D$201,"Submitted"))</f>
        <v/>
      </c>
      <c r="I82" s="27"/>
      <c r="J82" s="27"/>
    </row>
    <row r="83" customFormat="false" ht="15" hidden="false" customHeight="false" outlineLevel="0" collapsed="false">
      <c r="A83" s="27"/>
      <c r="B83" s="27"/>
      <c r="C83" s="27"/>
      <c r="D83" s="27"/>
      <c r="E83" s="28"/>
      <c r="F83" s="27"/>
      <c r="G83" s="27"/>
      <c r="H83" s="26" t="str">
        <f aca="false">IF(A83="","",COUNTIFS('Letter tracker'!$A$2:$A$201,A83,'Letter tracker'!$D$2:$D$201,"Submitted"))</f>
        <v/>
      </c>
      <c r="I83" s="27"/>
      <c r="J83" s="27"/>
    </row>
    <row r="84" customFormat="false" ht="15" hidden="false" customHeight="false" outlineLevel="0" collapsed="false">
      <c r="A84" s="27"/>
      <c r="B84" s="27"/>
      <c r="C84" s="27"/>
      <c r="D84" s="27"/>
      <c r="E84" s="28"/>
      <c r="F84" s="27"/>
      <c r="G84" s="27"/>
      <c r="H84" s="26" t="str">
        <f aca="false">IF(A84="","",COUNTIFS('Letter tracker'!$A$2:$A$201,A84,'Letter tracker'!$D$2:$D$201,"Submitted"))</f>
        <v/>
      </c>
      <c r="I84" s="27"/>
      <c r="J84" s="27"/>
    </row>
    <row r="85" customFormat="false" ht="15" hidden="false" customHeight="false" outlineLevel="0" collapsed="false">
      <c r="A85" s="27"/>
      <c r="B85" s="27"/>
      <c r="C85" s="27"/>
      <c r="D85" s="27"/>
      <c r="E85" s="28"/>
      <c r="F85" s="27"/>
      <c r="G85" s="27"/>
      <c r="H85" s="26" t="str">
        <f aca="false">IF(A85="","",COUNTIFS('Letter tracker'!$A$2:$A$201,A85,'Letter tracker'!$D$2:$D$201,"Submitted"))</f>
        <v/>
      </c>
      <c r="I85" s="27"/>
      <c r="J85" s="27"/>
    </row>
    <row r="86" customFormat="false" ht="15" hidden="false" customHeight="false" outlineLevel="0" collapsed="false">
      <c r="A86" s="27"/>
      <c r="B86" s="27"/>
      <c r="C86" s="27"/>
      <c r="D86" s="27"/>
      <c r="E86" s="28"/>
      <c r="F86" s="27"/>
      <c r="G86" s="27"/>
      <c r="H86" s="26" t="str">
        <f aca="false">IF(A86="","",COUNTIFS('Letter tracker'!$A$2:$A$201,A86,'Letter tracker'!$D$2:$D$201,"Submitted"))</f>
        <v/>
      </c>
      <c r="I86" s="27"/>
      <c r="J86" s="27"/>
    </row>
    <row r="87" customFormat="false" ht="15" hidden="false" customHeight="false" outlineLevel="0" collapsed="false">
      <c r="A87" s="27"/>
      <c r="B87" s="27"/>
      <c r="C87" s="27"/>
      <c r="D87" s="27"/>
      <c r="E87" s="28"/>
      <c r="F87" s="27"/>
      <c r="G87" s="27"/>
      <c r="H87" s="26" t="str">
        <f aca="false">IF(A87="","",COUNTIFS('Letter tracker'!$A$2:$A$201,A87,'Letter tracker'!$D$2:$D$201,"Submitted"))</f>
        <v/>
      </c>
      <c r="I87" s="27"/>
      <c r="J87" s="27"/>
    </row>
    <row r="88" customFormat="false" ht="15" hidden="false" customHeight="false" outlineLevel="0" collapsed="false">
      <c r="A88" s="27"/>
      <c r="B88" s="27"/>
      <c r="C88" s="27"/>
      <c r="D88" s="27"/>
      <c r="E88" s="28"/>
      <c r="F88" s="27"/>
      <c r="G88" s="27"/>
      <c r="H88" s="26" t="str">
        <f aca="false">IF(A88="","",COUNTIFS('Letter tracker'!$A$2:$A$201,A88,'Letter tracker'!$D$2:$D$201,"Submitted"))</f>
        <v/>
      </c>
      <c r="I88" s="27"/>
      <c r="J88" s="27"/>
    </row>
    <row r="89" customFormat="false" ht="15" hidden="false" customHeight="false" outlineLevel="0" collapsed="false">
      <c r="A89" s="27"/>
      <c r="B89" s="27"/>
      <c r="C89" s="27"/>
      <c r="D89" s="27"/>
      <c r="E89" s="28"/>
      <c r="F89" s="27"/>
      <c r="G89" s="27"/>
      <c r="H89" s="26" t="str">
        <f aca="false">IF(A89="","",COUNTIFS('Letter tracker'!$A$2:$A$201,A89,'Letter tracker'!$D$2:$D$201,"Submitted"))</f>
        <v/>
      </c>
      <c r="I89" s="27"/>
      <c r="J89" s="27"/>
    </row>
    <row r="90" customFormat="false" ht="15" hidden="false" customHeight="false" outlineLevel="0" collapsed="false">
      <c r="A90" s="27"/>
      <c r="B90" s="27"/>
      <c r="C90" s="27"/>
      <c r="D90" s="27"/>
      <c r="E90" s="28"/>
      <c r="F90" s="27"/>
      <c r="G90" s="27"/>
      <c r="H90" s="26" t="str">
        <f aca="false">IF(A90="","",COUNTIFS('Letter tracker'!$A$2:$A$201,A90,'Letter tracker'!$D$2:$D$201,"Submitted"))</f>
        <v/>
      </c>
      <c r="I90" s="27"/>
      <c r="J90" s="27"/>
    </row>
    <row r="91" customFormat="false" ht="15" hidden="false" customHeight="false" outlineLevel="0" collapsed="false">
      <c r="A91" s="27"/>
      <c r="B91" s="27"/>
      <c r="C91" s="27"/>
      <c r="D91" s="27"/>
      <c r="E91" s="28"/>
      <c r="F91" s="27"/>
      <c r="G91" s="27"/>
      <c r="H91" s="26" t="str">
        <f aca="false">IF(A91="","",COUNTIFS('Letter tracker'!$A$2:$A$201,A91,'Letter tracker'!$D$2:$D$201,"Submitted"))</f>
        <v/>
      </c>
      <c r="I91" s="27"/>
      <c r="J91" s="27"/>
    </row>
    <row r="92" customFormat="false" ht="15" hidden="false" customHeight="false" outlineLevel="0" collapsed="false">
      <c r="A92" s="27"/>
      <c r="B92" s="27"/>
      <c r="C92" s="27"/>
      <c r="D92" s="27"/>
      <c r="E92" s="28"/>
      <c r="F92" s="27"/>
      <c r="G92" s="27"/>
      <c r="H92" s="26" t="str">
        <f aca="false">IF(A92="","",COUNTIFS('Letter tracker'!$A$2:$A$201,A92,'Letter tracker'!$D$2:$D$201,"Submitted"))</f>
        <v/>
      </c>
      <c r="I92" s="27"/>
      <c r="J92" s="27"/>
    </row>
    <row r="93" customFormat="false" ht="15" hidden="false" customHeight="false" outlineLevel="0" collapsed="false">
      <c r="A93" s="27"/>
      <c r="B93" s="27"/>
      <c r="C93" s="27"/>
      <c r="D93" s="27"/>
      <c r="E93" s="28"/>
      <c r="F93" s="27"/>
      <c r="G93" s="27"/>
      <c r="H93" s="26" t="str">
        <f aca="false">IF(A93="","",COUNTIFS('Letter tracker'!$A$2:$A$201,A93,'Letter tracker'!$D$2:$D$201,"Submitted"))</f>
        <v/>
      </c>
      <c r="I93" s="27"/>
      <c r="J93" s="27"/>
    </row>
    <row r="94" customFormat="false" ht="15" hidden="false" customHeight="false" outlineLevel="0" collapsed="false">
      <c r="A94" s="27"/>
      <c r="B94" s="27"/>
      <c r="C94" s="27"/>
      <c r="D94" s="27"/>
      <c r="E94" s="28"/>
      <c r="F94" s="27"/>
      <c r="G94" s="27"/>
      <c r="H94" s="26" t="str">
        <f aca="false">IF(A94="","",COUNTIFS('Letter tracker'!$A$2:$A$201,A94,'Letter tracker'!$D$2:$D$201,"Submitted"))</f>
        <v/>
      </c>
      <c r="I94" s="27"/>
      <c r="J94" s="27"/>
    </row>
    <row r="95" customFormat="false" ht="15" hidden="false" customHeight="false" outlineLevel="0" collapsed="false">
      <c r="A95" s="27"/>
      <c r="B95" s="27"/>
      <c r="C95" s="27"/>
      <c r="D95" s="27"/>
      <c r="E95" s="28"/>
      <c r="F95" s="27"/>
      <c r="G95" s="27"/>
      <c r="H95" s="26" t="str">
        <f aca="false">IF(A95="","",COUNTIFS('Letter tracker'!$A$2:$A$201,A95,'Letter tracker'!$D$2:$D$201,"Submitted"))</f>
        <v/>
      </c>
      <c r="I95" s="27"/>
      <c r="J95" s="27"/>
    </row>
    <row r="96" customFormat="false" ht="15" hidden="false" customHeight="false" outlineLevel="0" collapsed="false">
      <c r="A96" s="27"/>
      <c r="B96" s="27"/>
      <c r="C96" s="27"/>
      <c r="D96" s="27"/>
      <c r="E96" s="28"/>
      <c r="F96" s="27"/>
      <c r="G96" s="27"/>
      <c r="H96" s="26" t="str">
        <f aca="false">IF(A96="","",COUNTIFS('Letter tracker'!$A$2:$A$201,A96,'Letter tracker'!$D$2:$D$201,"Submitted"))</f>
        <v/>
      </c>
      <c r="I96" s="27"/>
      <c r="J96" s="27"/>
    </row>
    <row r="97" customFormat="false" ht="15" hidden="false" customHeight="false" outlineLevel="0" collapsed="false">
      <c r="A97" s="27"/>
      <c r="B97" s="27"/>
      <c r="C97" s="27"/>
      <c r="D97" s="27"/>
      <c r="E97" s="28"/>
      <c r="F97" s="27"/>
      <c r="G97" s="27"/>
      <c r="H97" s="26" t="str">
        <f aca="false">IF(A97="","",COUNTIFS('Letter tracker'!$A$2:$A$201,A97,'Letter tracker'!$D$2:$D$201,"Submitted"))</f>
        <v/>
      </c>
      <c r="I97" s="27"/>
      <c r="J97" s="27"/>
    </row>
    <row r="98" customFormat="false" ht="15" hidden="false" customHeight="false" outlineLevel="0" collapsed="false">
      <c r="A98" s="27"/>
      <c r="B98" s="27"/>
      <c r="C98" s="27"/>
      <c r="D98" s="27"/>
      <c r="E98" s="28"/>
      <c r="F98" s="27"/>
      <c r="G98" s="27"/>
      <c r="H98" s="26" t="str">
        <f aca="false">IF(A98="","",COUNTIFS('Letter tracker'!$A$2:$A$201,A98,'Letter tracker'!$D$2:$D$201,"Submitted"))</f>
        <v/>
      </c>
      <c r="I98" s="27"/>
      <c r="J98" s="27"/>
    </row>
    <row r="99" customFormat="false" ht="15" hidden="false" customHeight="false" outlineLevel="0" collapsed="false">
      <c r="A99" s="27"/>
      <c r="B99" s="27"/>
      <c r="C99" s="27"/>
      <c r="D99" s="27"/>
      <c r="E99" s="28"/>
      <c r="F99" s="27"/>
      <c r="G99" s="27"/>
      <c r="H99" s="26" t="str">
        <f aca="false">IF(A99="","",COUNTIFS('Letter tracker'!$A$2:$A$201,A99,'Letter tracker'!$D$2:$D$201,"Submitted"))</f>
        <v/>
      </c>
      <c r="I99" s="27"/>
      <c r="J99" s="27"/>
    </row>
    <row r="100" customFormat="false" ht="15" hidden="false" customHeight="false" outlineLevel="0" collapsed="false">
      <c r="A100" s="27"/>
      <c r="B100" s="27"/>
      <c r="C100" s="27"/>
      <c r="D100" s="27"/>
      <c r="E100" s="28"/>
      <c r="F100" s="27"/>
      <c r="G100" s="27"/>
      <c r="H100" s="26" t="str">
        <f aca="false">IF(A100="","",COUNTIFS('Letter tracker'!$A$2:$A$201,A100,'Letter tracker'!$D$2:$D$201,"Submitted"))</f>
        <v/>
      </c>
      <c r="I100" s="27"/>
      <c r="J100" s="27"/>
    </row>
    <row r="101" customFormat="false" ht="15" hidden="false" customHeight="false" outlineLevel="0" collapsed="false">
      <c r="A101" s="27"/>
      <c r="B101" s="27"/>
      <c r="C101" s="27"/>
      <c r="D101" s="27"/>
      <c r="E101" s="28"/>
      <c r="F101" s="27"/>
      <c r="G101" s="27"/>
      <c r="H101" s="26" t="str">
        <f aca="false">IF(A101="","",COUNTIFS('Letter tracker'!$A$2:$A$201,A101,'Letter tracker'!$D$2:$D$201,"Submitted"))</f>
        <v/>
      </c>
      <c r="I101" s="27"/>
      <c r="J101" s="27"/>
    </row>
    <row r="102" customFormat="false" ht="15" hidden="false" customHeight="false" outlineLevel="0" collapsed="false">
      <c r="A102" s="27"/>
      <c r="B102" s="27"/>
      <c r="C102" s="27"/>
      <c r="D102" s="27"/>
      <c r="E102" s="28"/>
      <c r="F102" s="27"/>
      <c r="G102" s="27"/>
      <c r="H102" s="26" t="str">
        <f aca="false">IF(A102="","",COUNTIFS('Letter tracker'!$A$2:$A$201,A102,'Letter tracker'!$D$2:$D$201,"Submitted"))</f>
        <v/>
      </c>
      <c r="I102" s="27"/>
      <c r="J102" s="27"/>
    </row>
    <row r="103" customFormat="false" ht="15" hidden="false" customHeight="false" outlineLevel="0" collapsed="false">
      <c r="A103" s="27"/>
      <c r="B103" s="27"/>
      <c r="C103" s="27"/>
      <c r="D103" s="27"/>
      <c r="E103" s="28"/>
      <c r="F103" s="27"/>
      <c r="G103" s="27"/>
      <c r="H103" s="26" t="str">
        <f aca="false">IF(A103="","",COUNTIFS('Letter tracker'!$A$2:$A$201,A103,'Letter tracker'!$D$2:$D$201,"Submitted"))</f>
        <v/>
      </c>
      <c r="I103" s="27"/>
      <c r="J103" s="27"/>
    </row>
    <row r="104" customFormat="false" ht="15" hidden="false" customHeight="false" outlineLevel="0" collapsed="false">
      <c r="A104" s="27"/>
      <c r="B104" s="27"/>
      <c r="C104" s="27"/>
      <c r="D104" s="27"/>
      <c r="E104" s="28"/>
      <c r="F104" s="27"/>
      <c r="G104" s="27"/>
      <c r="H104" s="26" t="str">
        <f aca="false">IF(A104="","",COUNTIFS('Letter tracker'!$A$2:$A$201,A104,'Letter tracker'!$D$2:$D$201,"Submitted"))</f>
        <v/>
      </c>
      <c r="I104" s="27"/>
      <c r="J104" s="27"/>
    </row>
    <row r="105" customFormat="false" ht="15" hidden="false" customHeight="false" outlineLevel="0" collapsed="false">
      <c r="A105" s="27"/>
      <c r="B105" s="27"/>
      <c r="C105" s="27"/>
      <c r="D105" s="27"/>
      <c r="E105" s="28"/>
      <c r="F105" s="27"/>
      <c r="G105" s="27"/>
      <c r="H105" s="26" t="str">
        <f aca="false">IF(A105="","",COUNTIFS('Letter tracker'!$A$2:$A$201,A105,'Letter tracker'!$D$2:$D$201,"Submitted"))</f>
        <v/>
      </c>
      <c r="I105" s="27"/>
      <c r="J105" s="27"/>
    </row>
    <row r="106" customFormat="false" ht="15" hidden="false" customHeight="false" outlineLevel="0" collapsed="false">
      <c r="A106" s="27"/>
      <c r="B106" s="27"/>
      <c r="C106" s="27"/>
      <c r="D106" s="27"/>
      <c r="E106" s="28"/>
      <c r="F106" s="27"/>
      <c r="G106" s="27"/>
      <c r="H106" s="26" t="str">
        <f aca="false">IF(A106="","",COUNTIFS('Letter tracker'!$A$2:$A$201,A106,'Letter tracker'!$D$2:$D$201,"Submitted"))</f>
        <v/>
      </c>
      <c r="I106" s="27"/>
      <c r="J106" s="27"/>
    </row>
    <row r="107" customFormat="false" ht="15" hidden="false" customHeight="false" outlineLevel="0" collapsed="false">
      <c r="A107" s="27"/>
      <c r="B107" s="27"/>
      <c r="C107" s="27"/>
      <c r="D107" s="27"/>
      <c r="E107" s="28"/>
      <c r="F107" s="27"/>
      <c r="G107" s="27"/>
      <c r="H107" s="26" t="str">
        <f aca="false">IF(A107="","",COUNTIFS('Letter tracker'!$A$2:$A$201,A107,'Letter tracker'!$D$2:$D$201,"Submitted"))</f>
        <v/>
      </c>
      <c r="I107" s="27"/>
      <c r="J107" s="27"/>
    </row>
    <row r="108" customFormat="false" ht="15" hidden="false" customHeight="false" outlineLevel="0" collapsed="false">
      <c r="A108" s="27"/>
      <c r="B108" s="27"/>
      <c r="C108" s="27"/>
      <c r="D108" s="27"/>
      <c r="E108" s="28"/>
      <c r="F108" s="27"/>
      <c r="G108" s="27"/>
      <c r="H108" s="26" t="str">
        <f aca="false">IF(A108="","",COUNTIFS('Letter tracker'!$A$2:$A$201,A108,'Letter tracker'!$D$2:$D$201,"Submitted"))</f>
        <v/>
      </c>
      <c r="I108" s="27"/>
      <c r="J108" s="27"/>
    </row>
    <row r="109" customFormat="false" ht="15" hidden="false" customHeight="false" outlineLevel="0" collapsed="false">
      <c r="A109" s="27"/>
      <c r="B109" s="27"/>
      <c r="C109" s="27"/>
      <c r="D109" s="27"/>
      <c r="E109" s="28"/>
      <c r="F109" s="27"/>
      <c r="G109" s="27"/>
      <c r="H109" s="26" t="str">
        <f aca="false">IF(A109="","",COUNTIFS('Letter tracker'!$A$2:$A$201,A109,'Letter tracker'!$D$2:$D$201,"Submitted"))</f>
        <v/>
      </c>
      <c r="I109" s="27"/>
      <c r="J109" s="27"/>
    </row>
    <row r="110" customFormat="false" ht="15" hidden="false" customHeight="false" outlineLevel="0" collapsed="false">
      <c r="A110" s="27"/>
      <c r="B110" s="27"/>
      <c r="C110" s="27"/>
      <c r="D110" s="27"/>
      <c r="E110" s="28"/>
      <c r="F110" s="27"/>
      <c r="G110" s="27"/>
      <c r="H110" s="26" t="str">
        <f aca="false">IF(A110="","",COUNTIFS('Letter tracker'!$A$2:$A$201,A110,'Letter tracker'!$D$2:$D$201,"Submitted"))</f>
        <v/>
      </c>
      <c r="I110" s="27"/>
      <c r="J110" s="27"/>
    </row>
    <row r="111" customFormat="false" ht="15" hidden="false" customHeight="false" outlineLevel="0" collapsed="false">
      <c r="A111" s="27"/>
      <c r="B111" s="27"/>
      <c r="C111" s="27"/>
      <c r="D111" s="27"/>
      <c r="E111" s="28"/>
      <c r="F111" s="27"/>
      <c r="G111" s="27"/>
      <c r="H111" s="26" t="str">
        <f aca="false">IF(A111="","",COUNTIFS('Letter tracker'!$A$2:$A$201,A111,'Letter tracker'!$D$2:$D$201,"Submitted"))</f>
        <v/>
      </c>
      <c r="I111" s="27"/>
      <c r="J111" s="27"/>
    </row>
    <row r="112" customFormat="false" ht="15" hidden="false" customHeight="false" outlineLevel="0" collapsed="false">
      <c r="A112" s="27"/>
      <c r="B112" s="27"/>
      <c r="C112" s="27"/>
      <c r="D112" s="27"/>
      <c r="E112" s="28"/>
      <c r="F112" s="27"/>
      <c r="G112" s="27"/>
      <c r="H112" s="26" t="str">
        <f aca="false">IF(A112="","",COUNTIFS('Letter tracker'!$A$2:$A$201,A112,'Letter tracker'!$D$2:$D$201,"Submitted"))</f>
        <v/>
      </c>
      <c r="I112" s="27"/>
      <c r="J112" s="27"/>
    </row>
    <row r="113" customFormat="false" ht="15" hidden="false" customHeight="false" outlineLevel="0" collapsed="false">
      <c r="A113" s="27"/>
      <c r="B113" s="27"/>
      <c r="C113" s="27"/>
      <c r="D113" s="27"/>
      <c r="E113" s="28"/>
      <c r="F113" s="27"/>
      <c r="G113" s="27"/>
      <c r="H113" s="26" t="str">
        <f aca="false">IF(A113="","",COUNTIFS('Letter tracker'!$A$2:$A$201,A113,'Letter tracker'!$D$2:$D$201,"Submitted"))</f>
        <v/>
      </c>
      <c r="I113" s="27"/>
      <c r="J113" s="27"/>
    </row>
    <row r="114" customFormat="false" ht="15" hidden="false" customHeight="false" outlineLevel="0" collapsed="false">
      <c r="A114" s="27"/>
      <c r="B114" s="27"/>
      <c r="C114" s="27"/>
      <c r="D114" s="27"/>
      <c r="E114" s="28"/>
      <c r="F114" s="27"/>
      <c r="G114" s="27"/>
      <c r="H114" s="26" t="str">
        <f aca="false">IF(A114="","",COUNTIFS('Letter tracker'!$A$2:$A$201,A114,'Letter tracker'!$D$2:$D$201,"Submitted"))</f>
        <v/>
      </c>
      <c r="I114" s="27"/>
      <c r="J114" s="27"/>
    </row>
    <row r="115" customFormat="false" ht="15" hidden="false" customHeight="false" outlineLevel="0" collapsed="false">
      <c r="A115" s="27"/>
      <c r="B115" s="27"/>
      <c r="C115" s="27"/>
      <c r="D115" s="27"/>
      <c r="E115" s="28"/>
      <c r="F115" s="27"/>
      <c r="G115" s="27"/>
      <c r="H115" s="26" t="str">
        <f aca="false">IF(A115="","",COUNTIFS('Letter tracker'!$A$2:$A$201,A115,'Letter tracker'!$D$2:$D$201,"Submitted"))</f>
        <v/>
      </c>
      <c r="I115" s="27"/>
      <c r="J115" s="27"/>
    </row>
    <row r="116" customFormat="false" ht="15" hidden="false" customHeight="false" outlineLevel="0" collapsed="false">
      <c r="A116" s="27"/>
      <c r="B116" s="27"/>
      <c r="C116" s="27"/>
      <c r="D116" s="27"/>
      <c r="E116" s="28"/>
      <c r="F116" s="27"/>
      <c r="G116" s="27"/>
      <c r="H116" s="26" t="str">
        <f aca="false">IF(A116="","",COUNTIFS('Letter tracker'!$A$2:$A$201,A116,'Letter tracker'!$D$2:$D$201,"Submitted"))</f>
        <v/>
      </c>
      <c r="I116" s="27"/>
      <c r="J116" s="27"/>
    </row>
    <row r="117" customFormat="false" ht="15" hidden="false" customHeight="false" outlineLevel="0" collapsed="false">
      <c r="A117" s="27"/>
      <c r="B117" s="27"/>
      <c r="C117" s="27"/>
      <c r="D117" s="27"/>
      <c r="E117" s="28"/>
      <c r="F117" s="27"/>
      <c r="G117" s="27"/>
      <c r="H117" s="26" t="str">
        <f aca="false">IF(A117="","",COUNTIFS('Letter tracker'!$A$2:$A$201,A117,'Letter tracker'!$D$2:$D$201,"Submitted"))</f>
        <v/>
      </c>
      <c r="I117" s="27"/>
      <c r="J117" s="27"/>
    </row>
    <row r="118" customFormat="false" ht="15" hidden="false" customHeight="false" outlineLevel="0" collapsed="false">
      <c r="A118" s="27"/>
      <c r="B118" s="27"/>
      <c r="C118" s="27"/>
      <c r="D118" s="27"/>
      <c r="E118" s="28"/>
      <c r="F118" s="27"/>
      <c r="G118" s="27"/>
      <c r="H118" s="26" t="str">
        <f aca="false">IF(A118="","",COUNTIFS('Letter tracker'!$A$2:$A$201,A118,'Letter tracker'!$D$2:$D$201,"Submitted"))</f>
        <v/>
      </c>
      <c r="I118" s="27"/>
      <c r="J118" s="27"/>
    </row>
    <row r="119" customFormat="false" ht="15" hidden="false" customHeight="false" outlineLevel="0" collapsed="false">
      <c r="A119" s="27"/>
      <c r="B119" s="27"/>
      <c r="C119" s="27"/>
      <c r="D119" s="27"/>
      <c r="E119" s="28"/>
      <c r="F119" s="27"/>
      <c r="G119" s="27"/>
      <c r="H119" s="26" t="str">
        <f aca="false">IF(A119="","",COUNTIFS('Letter tracker'!$A$2:$A$201,A119,'Letter tracker'!$D$2:$D$201,"Submitted"))</f>
        <v/>
      </c>
      <c r="I119" s="27"/>
      <c r="J119" s="27"/>
    </row>
    <row r="120" customFormat="false" ht="15" hidden="false" customHeight="false" outlineLevel="0" collapsed="false">
      <c r="A120" s="27"/>
      <c r="B120" s="27"/>
      <c r="C120" s="27"/>
      <c r="D120" s="27"/>
      <c r="E120" s="28"/>
      <c r="F120" s="27"/>
      <c r="G120" s="27"/>
      <c r="H120" s="26" t="str">
        <f aca="false">IF(A120="","",COUNTIFS('Letter tracker'!$A$2:$A$201,A120,'Letter tracker'!$D$2:$D$201,"Submitted"))</f>
        <v/>
      </c>
      <c r="I120" s="27"/>
      <c r="J120" s="27"/>
    </row>
    <row r="121" customFormat="false" ht="15" hidden="false" customHeight="false" outlineLevel="0" collapsed="false">
      <c r="A121" s="27"/>
      <c r="B121" s="27"/>
      <c r="C121" s="27"/>
      <c r="D121" s="27"/>
      <c r="E121" s="28"/>
      <c r="F121" s="27"/>
      <c r="G121" s="27"/>
      <c r="H121" s="26" t="str">
        <f aca="false">IF(A121="","",COUNTIFS('Letter tracker'!$A$2:$A$201,A121,'Letter tracker'!$D$2:$D$201,"Submitted"))</f>
        <v/>
      </c>
      <c r="I121" s="27"/>
      <c r="J121" s="27"/>
    </row>
    <row r="122" customFormat="false" ht="15" hidden="false" customHeight="false" outlineLevel="0" collapsed="false">
      <c r="A122" s="27"/>
      <c r="B122" s="27"/>
      <c r="C122" s="27"/>
      <c r="D122" s="27"/>
      <c r="E122" s="28"/>
      <c r="F122" s="27"/>
      <c r="G122" s="27"/>
      <c r="H122" s="26" t="str">
        <f aca="false">IF(A122="","",COUNTIFS('Letter tracker'!$A$2:$A$201,A122,'Letter tracker'!$D$2:$D$201,"Submitted"))</f>
        <v/>
      </c>
      <c r="I122" s="27"/>
      <c r="J122" s="27"/>
    </row>
    <row r="123" customFormat="false" ht="15" hidden="false" customHeight="false" outlineLevel="0" collapsed="false">
      <c r="A123" s="27"/>
      <c r="B123" s="27"/>
      <c r="C123" s="27"/>
      <c r="D123" s="27"/>
      <c r="E123" s="28"/>
      <c r="F123" s="27"/>
      <c r="G123" s="27"/>
      <c r="H123" s="26" t="str">
        <f aca="false">IF(A123="","",COUNTIFS('Letter tracker'!$A$2:$A$201,A123,'Letter tracker'!$D$2:$D$201,"Submitted"))</f>
        <v/>
      </c>
      <c r="I123" s="27"/>
      <c r="J123" s="27"/>
    </row>
    <row r="124" customFormat="false" ht="15" hidden="false" customHeight="false" outlineLevel="0" collapsed="false">
      <c r="A124" s="27"/>
      <c r="B124" s="27"/>
      <c r="C124" s="27"/>
      <c r="D124" s="27"/>
      <c r="E124" s="28"/>
      <c r="F124" s="27"/>
      <c r="G124" s="27"/>
      <c r="H124" s="26" t="str">
        <f aca="false">IF(A124="","",COUNTIFS('Letter tracker'!$A$2:$A$201,A124,'Letter tracker'!$D$2:$D$201,"Submitted"))</f>
        <v/>
      </c>
      <c r="I124" s="27"/>
      <c r="J124" s="27"/>
    </row>
    <row r="125" customFormat="false" ht="15" hidden="false" customHeight="false" outlineLevel="0" collapsed="false">
      <c r="A125" s="27"/>
      <c r="B125" s="27"/>
      <c r="C125" s="27"/>
      <c r="D125" s="27"/>
      <c r="E125" s="28"/>
      <c r="F125" s="27"/>
      <c r="G125" s="27"/>
      <c r="H125" s="26" t="str">
        <f aca="false">IF(A125="","",COUNTIFS('Letter tracker'!$A$2:$A$201,A125,'Letter tracker'!$D$2:$D$201,"Submitted"))</f>
        <v/>
      </c>
      <c r="I125" s="27"/>
      <c r="J125" s="27"/>
    </row>
    <row r="126" customFormat="false" ht="15" hidden="false" customHeight="false" outlineLevel="0" collapsed="false">
      <c r="A126" s="27"/>
      <c r="B126" s="27"/>
      <c r="C126" s="27"/>
      <c r="D126" s="27"/>
      <c r="E126" s="28"/>
      <c r="F126" s="27"/>
      <c r="G126" s="27"/>
      <c r="H126" s="26" t="str">
        <f aca="false">IF(A126="","",COUNTIFS('Letter tracker'!$A$2:$A$201,A126,'Letter tracker'!$D$2:$D$201,"Submitted"))</f>
        <v/>
      </c>
      <c r="I126" s="27"/>
      <c r="J126" s="27"/>
    </row>
    <row r="127" customFormat="false" ht="15" hidden="false" customHeight="false" outlineLevel="0" collapsed="false">
      <c r="A127" s="27"/>
      <c r="B127" s="27"/>
      <c r="C127" s="27"/>
      <c r="D127" s="27"/>
      <c r="E127" s="28"/>
      <c r="F127" s="27"/>
      <c r="G127" s="27"/>
      <c r="H127" s="26" t="str">
        <f aca="false">IF(A127="","",COUNTIFS('Letter tracker'!$A$2:$A$201,A127,'Letter tracker'!$D$2:$D$201,"Submitted"))</f>
        <v/>
      </c>
      <c r="I127" s="27"/>
      <c r="J127" s="27"/>
    </row>
    <row r="128" customFormat="false" ht="15" hidden="false" customHeight="false" outlineLevel="0" collapsed="false">
      <c r="A128" s="27"/>
      <c r="B128" s="27"/>
      <c r="C128" s="27"/>
      <c r="D128" s="27"/>
      <c r="E128" s="28"/>
      <c r="F128" s="27"/>
      <c r="G128" s="27"/>
      <c r="H128" s="26" t="str">
        <f aca="false">IF(A128="","",COUNTIFS('Letter tracker'!$A$2:$A$201,A128,'Letter tracker'!$D$2:$D$201,"Submitted"))</f>
        <v/>
      </c>
      <c r="I128" s="27"/>
      <c r="J128" s="27"/>
    </row>
    <row r="129" customFormat="false" ht="15" hidden="false" customHeight="false" outlineLevel="0" collapsed="false">
      <c r="A129" s="27"/>
      <c r="B129" s="27"/>
      <c r="C129" s="27"/>
      <c r="D129" s="27"/>
      <c r="E129" s="28"/>
      <c r="F129" s="27"/>
      <c r="G129" s="27"/>
      <c r="H129" s="26" t="str">
        <f aca="false">IF(A129="","",COUNTIFS('Letter tracker'!$A$2:$A$201,A129,'Letter tracker'!$D$2:$D$201,"Submitted"))</f>
        <v/>
      </c>
      <c r="I129" s="27"/>
      <c r="J129" s="27"/>
    </row>
    <row r="130" customFormat="false" ht="15" hidden="false" customHeight="false" outlineLevel="0" collapsed="false">
      <c r="A130" s="27"/>
      <c r="B130" s="27"/>
      <c r="C130" s="27"/>
      <c r="D130" s="27"/>
      <c r="E130" s="28"/>
      <c r="F130" s="27"/>
      <c r="G130" s="27"/>
      <c r="H130" s="26" t="str">
        <f aca="false">IF(A130="","",COUNTIFS('Letter tracker'!$A$2:$A$201,A130,'Letter tracker'!$D$2:$D$201,"Submitted"))</f>
        <v/>
      </c>
      <c r="I130" s="27"/>
      <c r="J130" s="27"/>
    </row>
    <row r="131" customFormat="false" ht="15" hidden="false" customHeight="false" outlineLevel="0" collapsed="false">
      <c r="A131" s="27"/>
      <c r="B131" s="27"/>
      <c r="C131" s="27"/>
      <c r="D131" s="27"/>
      <c r="E131" s="28"/>
      <c r="F131" s="27"/>
      <c r="G131" s="27"/>
      <c r="H131" s="26" t="str">
        <f aca="false">IF(A131="","",COUNTIFS('Letter tracker'!$A$2:$A$201,A131,'Letter tracker'!$D$2:$D$201,"Submitted"))</f>
        <v/>
      </c>
      <c r="I131" s="27"/>
      <c r="J131" s="27"/>
    </row>
    <row r="132" customFormat="false" ht="15" hidden="false" customHeight="false" outlineLevel="0" collapsed="false">
      <c r="A132" s="27"/>
      <c r="B132" s="27"/>
      <c r="C132" s="27"/>
      <c r="D132" s="27"/>
      <c r="E132" s="28"/>
      <c r="F132" s="27"/>
      <c r="G132" s="27"/>
      <c r="H132" s="26" t="str">
        <f aca="false">IF(A132="","",COUNTIFS('Letter tracker'!$A$2:$A$201,A132,'Letter tracker'!$D$2:$D$201,"Submitted"))</f>
        <v/>
      </c>
      <c r="I132" s="27"/>
      <c r="J132" s="27"/>
    </row>
    <row r="133" customFormat="false" ht="15" hidden="false" customHeight="false" outlineLevel="0" collapsed="false">
      <c r="A133" s="27"/>
      <c r="B133" s="27"/>
      <c r="C133" s="27"/>
      <c r="D133" s="27"/>
      <c r="E133" s="28"/>
      <c r="F133" s="27"/>
      <c r="G133" s="27"/>
      <c r="H133" s="26" t="str">
        <f aca="false">IF(A133="","",COUNTIFS('Letter tracker'!$A$2:$A$201,A133,'Letter tracker'!$D$2:$D$201,"Submitted"))</f>
        <v/>
      </c>
      <c r="I133" s="27"/>
      <c r="J133" s="27"/>
    </row>
    <row r="134" customFormat="false" ht="15" hidden="false" customHeight="false" outlineLevel="0" collapsed="false">
      <c r="A134" s="27"/>
      <c r="B134" s="27"/>
      <c r="C134" s="27"/>
      <c r="D134" s="27"/>
      <c r="E134" s="28"/>
      <c r="F134" s="27"/>
      <c r="G134" s="27"/>
      <c r="H134" s="26" t="str">
        <f aca="false">IF(A134="","",COUNTIFS('Letter tracker'!$A$2:$A$201,A134,'Letter tracker'!$D$2:$D$201,"Submitted"))</f>
        <v/>
      </c>
      <c r="I134" s="27"/>
      <c r="J134" s="27"/>
    </row>
    <row r="135" customFormat="false" ht="15" hidden="false" customHeight="false" outlineLevel="0" collapsed="false">
      <c r="A135" s="27"/>
      <c r="B135" s="27"/>
      <c r="C135" s="27"/>
      <c r="D135" s="27"/>
      <c r="E135" s="28"/>
      <c r="F135" s="27"/>
      <c r="G135" s="27"/>
      <c r="H135" s="26" t="str">
        <f aca="false">IF(A135="","",COUNTIFS('Letter tracker'!$A$2:$A$201,A135,'Letter tracker'!$D$2:$D$201,"Submitted"))</f>
        <v/>
      </c>
      <c r="I135" s="27"/>
      <c r="J135" s="27"/>
    </row>
    <row r="136" customFormat="false" ht="15" hidden="false" customHeight="false" outlineLevel="0" collapsed="false">
      <c r="A136" s="27"/>
      <c r="B136" s="27"/>
      <c r="C136" s="27"/>
      <c r="D136" s="27"/>
      <c r="E136" s="28"/>
      <c r="F136" s="27"/>
      <c r="G136" s="27"/>
      <c r="H136" s="26" t="str">
        <f aca="false">IF(A136="","",COUNTIFS('Letter tracker'!$A$2:$A$201,A136,'Letter tracker'!$D$2:$D$201,"Submitted"))</f>
        <v/>
      </c>
      <c r="I136" s="27"/>
      <c r="J136" s="27"/>
    </row>
    <row r="137" customFormat="false" ht="15" hidden="false" customHeight="false" outlineLevel="0" collapsed="false">
      <c r="A137" s="27"/>
      <c r="B137" s="27"/>
      <c r="C137" s="27"/>
      <c r="D137" s="27"/>
      <c r="E137" s="28"/>
      <c r="F137" s="27"/>
      <c r="G137" s="27"/>
      <c r="H137" s="26" t="str">
        <f aca="false">IF(A137="","",COUNTIFS('Letter tracker'!$A$2:$A$201,A137,'Letter tracker'!$D$2:$D$201,"Submitted"))</f>
        <v/>
      </c>
      <c r="I137" s="27"/>
      <c r="J137" s="27"/>
    </row>
    <row r="138" customFormat="false" ht="15" hidden="false" customHeight="false" outlineLevel="0" collapsed="false">
      <c r="A138" s="27"/>
      <c r="B138" s="27"/>
      <c r="C138" s="27"/>
      <c r="D138" s="27"/>
      <c r="E138" s="28"/>
      <c r="F138" s="27"/>
      <c r="G138" s="27"/>
      <c r="H138" s="26" t="str">
        <f aca="false">IF(A138="","",COUNTIFS('Letter tracker'!$A$2:$A$201,A138,'Letter tracker'!$D$2:$D$201,"Submitted"))</f>
        <v/>
      </c>
      <c r="I138" s="27"/>
      <c r="J138" s="27"/>
    </row>
    <row r="139" customFormat="false" ht="15" hidden="false" customHeight="false" outlineLevel="0" collapsed="false">
      <c r="A139" s="27"/>
      <c r="B139" s="27"/>
      <c r="C139" s="27"/>
      <c r="D139" s="27"/>
      <c r="E139" s="28"/>
      <c r="F139" s="27"/>
      <c r="G139" s="27"/>
      <c r="H139" s="26" t="str">
        <f aca="false">IF(A139="","",COUNTIFS('Letter tracker'!$A$2:$A$201,A139,'Letter tracker'!$D$2:$D$201,"Submitted"))</f>
        <v/>
      </c>
      <c r="I139" s="27"/>
      <c r="J139" s="27"/>
    </row>
    <row r="140" customFormat="false" ht="15" hidden="false" customHeight="false" outlineLevel="0" collapsed="false">
      <c r="A140" s="27"/>
      <c r="B140" s="27"/>
      <c r="C140" s="27"/>
      <c r="D140" s="27"/>
      <c r="E140" s="28"/>
      <c r="F140" s="27"/>
      <c r="G140" s="27"/>
      <c r="H140" s="26" t="str">
        <f aca="false">IF(A140="","",COUNTIFS('Letter tracker'!$A$2:$A$201,A140,'Letter tracker'!$D$2:$D$201,"Submitted"))</f>
        <v/>
      </c>
      <c r="I140" s="27"/>
      <c r="J140" s="27"/>
    </row>
    <row r="141" customFormat="false" ht="15" hidden="false" customHeight="false" outlineLevel="0" collapsed="false">
      <c r="A141" s="27"/>
      <c r="B141" s="27"/>
      <c r="C141" s="27"/>
      <c r="D141" s="27"/>
      <c r="E141" s="28"/>
      <c r="F141" s="27"/>
      <c r="G141" s="27"/>
      <c r="H141" s="26" t="str">
        <f aca="false">IF(A141="","",COUNTIFS('Letter tracker'!$A$2:$A$201,A141,'Letter tracker'!$D$2:$D$201,"Submitted"))</f>
        <v/>
      </c>
      <c r="I141" s="27"/>
      <c r="J141" s="27"/>
    </row>
    <row r="142" customFormat="false" ht="15" hidden="false" customHeight="false" outlineLevel="0" collapsed="false">
      <c r="A142" s="27"/>
      <c r="B142" s="27"/>
      <c r="C142" s="27"/>
      <c r="D142" s="27"/>
      <c r="E142" s="28"/>
      <c r="F142" s="27"/>
      <c r="G142" s="27"/>
      <c r="H142" s="26" t="str">
        <f aca="false">IF(A142="","",COUNTIFS('Letter tracker'!$A$2:$A$201,A142,'Letter tracker'!$D$2:$D$201,"Submitted"))</f>
        <v/>
      </c>
      <c r="I142" s="27"/>
      <c r="J142" s="27"/>
    </row>
    <row r="143" customFormat="false" ht="15" hidden="false" customHeight="false" outlineLevel="0" collapsed="false">
      <c r="A143" s="27"/>
      <c r="B143" s="27"/>
      <c r="C143" s="27"/>
      <c r="D143" s="27"/>
      <c r="E143" s="28"/>
      <c r="F143" s="27"/>
      <c r="G143" s="27"/>
      <c r="H143" s="26" t="str">
        <f aca="false">IF(A143="","",COUNTIFS('Letter tracker'!$A$2:$A$201,A143,'Letter tracker'!$D$2:$D$201,"Submitted"))</f>
        <v/>
      </c>
      <c r="I143" s="27"/>
      <c r="J143" s="27"/>
    </row>
    <row r="144" customFormat="false" ht="15" hidden="false" customHeight="false" outlineLevel="0" collapsed="false">
      <c r="A144" s="27"/>
      <c r="B144" s="27"/>
      <c r="C144" s="27"/>
      <c r="D144" s="27"/>
      <c r="E144" s="28"/>
      <c r="F144" s="27"/>
      <c r="G144" s="27"/>
      <c r="H144" s="26" t="str">
        <f aca="false">IF(A144="","",COUNTIFS('Letter tracker'!$A$2:$A$201,A144,'Letter tracker'!$D$2:$D$201,"Submitted"))</f>
        <v/>
      </c>
      <c r="I144" s="27"/>
      <c r="J144" s="27"/>
    </row>
    <row r="145" customFormat="false" ht="15" hidden="false" customHeight="false" outlineLevel="0" collapsed="false">
      <c r="A145" s="27"/>
      <c r="B145" s="27"/>
      <c r="C145" s="27"/>
      <c r="D145" s="27"/>
      <c r="E145" s="28"/>
      <c r="F145" s="27"/>
      <c r="G145" s="27"/>
      <c r="H145" s="26" t="str">
        <f aca="false">IF(A145="","",COUNTIFS('Letter tracker'!$A$2:$A$201,A145,'Letter tracker'!$D$2:$D$201,"Submitted"))</f>
        <v/>
      </c>
      <c r="I145" s="27"/>
      <c r="J145" s="27"/>
    </row>
    <row r="146" customFormat="false" ht="15" hidden="false" customHeight="false" outlineLevel="0" collapsed="false">
      <c r="A146" s="27"/>
      <c r="B146" s="27"/>
      <c r="C146" s="27"/>
      <c r="D146" s="27"/>
      <c r="E146" s="28"/>
      <c r="F146" s="27"/>
      <c r="G146" s="27"/>
      <c r="H146" s="26" t="str">
        <f aca="false">IF(A146="","",COUNTIFS('Letter tracker'!$A$2:$A$201,A146,'Letter tracker'!$D$2:$D$201,"Submitted"))</f>
        <v/>
      </c>
      <c r="I146" s="27"/>
      <c r="J146" s="27"/>
    </row>
    <row r="147" customFormat="false" ht="15" hidden="false" customHeight="false" outlineLevel="0" collapsed="false">
      <c r="A147" s="27"/>
      <c r="B147" s="27"/>
      <c r="C147" s="27"/>
      <c r="D147" s="27"/>
      <c r="E147" s="28"/>
      <c r="F147" s="27"/>
      <c r="G147" s="27"/>
      <c r="H147" s="26" t="str">
        <f aca="false">IF(A147="","",COUNTIFS('Letter tracker'!$A$2:$A$201,A147,'Letter tracker'!$D$2:$D$201,"Submitted"))</f>
        <v/>
      </c>
      <c r="I147" s="27"/>
      <c r="J147" s="27"/>
    </row>
    <row r="148" customFormat="false" ht="15" hidden="false" customHeight="false" outlineLevel="0" collapsed="false">
      <c r="A148" s="27"/>
      <c r="B148" s="27"/>
      <c r="C148" s="27"/>
      <c r="D148" s="27"/>
      <c r="E148" s="28"/>
      <c r="F148" s="27"/>
      <c r="G148" s="27"/>
      <c r="H148" s="26" t="str">
        <f aca="false">IF(A148="","",COUNTIFS('Letter tracker'!$A$2:$A$201,A148,'Letter tracker'!$D$2:$D$201,"Submitted"))</f>
        <v/>
      </c>
      <c r="I148" s="27"/>
      <c r="J148" s="27"/>
    </row>
    <row r="149" customFormat="false" ht="15" hidden="false" customHeight="false" outlineLevel="0" collapsed="false">
      <c r="A149" s="27"/>
      <c r="B149" s="27"/>
      <c r="C149" s="27"/>
      <c r="D149" s="27"/>
      <c r="E149" s="28"/>
      <c r="F149" s="27"/>
      <c r="G149" s="27"/>
      <c r="H149" s="26" t="str">
        <f aca="false">IF(A149="","",COUNTIFS('Letter tracker'!$A$2:$A$201,A149,'Letter tracker'!$D$2:$D$201,"Submitted"))</f>
        <v/>
      </c>
      <c r="I149" s="27"/>
      <c r="J149" s="27"/>
    </row>
    <row r="150" customFormat="false" ht="15" hidden="false" customHeight="false" outlineLevel="0" collapsed="false">
      <c r="A150" s="27"/>
      <c r="B150" s="27"/>
      <c r="C150" s="27"/>
      <c r="D150" s="27"/>
      <c r="E150" s="28"/>
      <c r="F150" s="27"/>
      <c r="G150" s="27"/>
      <c r="H150" s="26" t="str">
        <f aca="false">IF(A150="","",COUNTIFS('Letter tracker'!$A$2:$A$201,A150,'Letter tracker'!$D$2:$D$201,"Submitted"))</f>
        <v/>
      </c>
      <c r="I150" s="27"/>
      <c r="J150" s="27"/>
    </row>
    <row r="151" customFormat="false" ht="15" hidden="false" customHeight="false" outlineLevel="0" collapsed="false">
      <c r="A151" s="27"/>
      <c r="B151" s="27"/>
      <c r="C151" s="27"/>
      <c r="D151" s="27"/>
      <c r="E151" s="28"/>
      <c r="F151" s="27"/>
      <c r="G151" s="27"/>
      <c r="H151" s="26" t="str">
        <f aca="false">IF(A151="","",COUNTIFS('Letter tracker'!$A$2:$A$201,A151,'Letter tracker'!$D$2:$D$201,"Submitted"))</f>
        <v/>
      </c>
      <c r="I151" s="27"/>
      <c r="J151" s="27"/>
    </row>
    <row r="152" customFormat="false" ht="15" hidden="false" customHeight="false" outlineLevel="0" collapsed="false">
      <c r="A152" s="27"/>
      <c r="B152" s="27"/>
      <c r="C152" s="27"/>
      <c r="D152" s="27"/>
      <c r="E152" s="28"/>
      <c r="F152" s="27"/>
      <c r="G152" s="27"/>
      <c r="H152" s="26" t="str">
        <f aca="false">IF(A152="","",COUNTIFS('Letter tracker'!$A$2:$A$201,A152,'Letter tracker'!$D$2:$D$201,"Submitted"))</f>
        <v/>
      </c>
      <c r="I152" s="27"/>
      <c r="J152" s="27"/>
    </row>
    <row r="153" customFormat="false" ht="15" hidden="false" customHeight="false" outlineLevel="0" collapsed="false">
      <c r="A153" s="27"/>
      <c r="B153" s="27"/>
      <c r="C153" s="27"/>
      <c r="D153" s="27"/>
      <c r="E153" s="28"/>
      <c r="F153" s="27"/>
      <c r="G153" s="27"/>
      <c r="H153" s="26" t="str">
        <f aca="false">IF(A153="","",COUNTIFS('Letter tracker'!$A$2:$A$201,A153,'Letter tracker'!$D$2:$D$201,"Submitted"))</f>
        <v/>
      </c>
      <c r="I153" s="27"/>
      <c r="J153" s="27"/>
    </row>
    <row r="154" customFormat="false" ht="15" hidden="false" customHeight="false" outlineLevel="0" collapsed="false">
      <c r="A154" s="27"/>
      <c r="B154" s="27"/>
      <c r="C154" s="27"/>
      <c r="D154" s="27"/>
      <c r="E154" s="28"/>
      <c r="F154" s="27"/>
      <c r="G154" s="27"/>
      <c r="H154" s="26" t="str">
        <f aca="false">IF(A154="","",COUNTIFS('Letter tracker'!$A$2:$A$201,A154,'Letter tracker'!$D$2:$D$201,"Submitted"))</f>
        <v/>
      </c>
      <c r="I154" s="27"/>
      <c r="J154" s="27"/>
    </row>
    <row r="155" customFormat="false" ht="15" hidden="false" customHeight="false" outlineLevel="0" collapsed="false">
      <c r="A155" s="27"/>
      <c r="B155" s="27"/>
      <c r="C155" s="27"/>
      <c r="D155" s="27"/>
      <c r="E155" s="28"/>
      <c r="F155" s="27"/>
      <c r="G155" s="27"/>
      <c r="H155" s="26" t="str">
        <f aca="false">IF(A155="","",COUNTIFS('Letter tracker'!$A$2:$A$201,A155,'Letter tracker'!$D$2:$D$201,"Submitted"))</f>
        <v/>
      </c>
      <c r="I155" s="27"/>
      <c r="J155" s="27"/>
    </row>
    <row r="156" customFormat="false" ht="15" hidden="false" customHeight="false" outlineLevel="0" collapsed="false">
      <c r="A156" s="27"/>
      <c r="B156" s="27"/>
      <c r="C156" s="27"/>
      <c r="D156" s="27"/>
      <c r="E156" s="28"/>
      <c r="F156" s="27"/>
      <c r="G156" s="27"/>
      <c r="H156" s="26" t="str">
        <f aca="false">IF(A156="","",COUNTIFS('Letter tracker'!$A$2:$A$201,A156,'Letter tracker'!$D$2:$D$201,"Submitted"))</f>
        <v/>
      </c>
      <c r="I156" s="27"/>
      <c r="J156" s="27"/>
    </row>
    <row r="157" customFormat="false" ht="15" hidden="false" customHeight="false" outlineLevel="0" collapsed="false">
      <c r="A157" s="27"/>
      <c r="B157" s="27"/>
      <c r="C157" s="27"/>
      <c r="D157" s="27"/>
      <c r="E157" s="28"/>
      <c r="F157" s="27"/>
      <c r="G157" s="27"/>
      <c r="H157" s="26" t="str">
        <f aca="false">IF(A157="","",COUNTIFS('Letter tracker'!$A$2:$A$201,A157,'Letter tracker'!$D$2:$D$201,"Submitted"))</f>
        <v/>
      </c>
      <c r="I157" s="27"/>
      <c r="J157" s="27"/>
    </row>
    <row r="158" customFormat="false" ht="15" hidden="false" customHeight="false" outlineLevel="0" collapsed="false">
      <c r="A158" s="27"/>
      <c r="B158" s="27"/>
      <c r="C158" s="27"/>
      <c r="D158" s="27"/>
      <c r="E158" s="28"/>
      <c r="F158" s="27"/>
      <c r="G158" s="27"/>
      <c r="H158" s="26" t="str">
        <f aca="false">IF(A158="","",COUNTIFS('Letter tracker'!$A$2:$A$201,A158,'Letter tracker'!$D$2:$D$201,"Submitted"))</f>
        <v/>
      </c>
      <c r="I158" s="27"/>
      <c r="J158" s="27"/>
    </row>
    <row r="159" customFormat="false" ht="15" hidden="false" customHeight="false" outlineLevel="0" collapsed="false">
      <c r="A159" s="27"/>
      <c r="B159" s="27"/>
      <c r="C159" s="27"/>
      <c r="D159" s="27"/>
      <c r="E159" s="28"/>
      <c r="F159" s="27"/>
      <c r="G159" s="27"/>
      <c r="H159" s="26" t="str">
        <f aca="false">IF(A159="","",COUNTIFS('Letter tracker'!$A$2:$A$201,A159,'Letter tracker'!$D$2:$D$201,"Submitted"))</f>
        <v/>
      </c>
      <c r="I159" s="27"/>
      <c r="J159" s="27"/>
    </row>
    <row r="160" customFormat="false" ht="15" hidden="false" customHeight="false" outlineLevel="0" collapsed="false">
      <c r="A160" s="27"/>
      <c r="B160" s="27"/>
      <c r="C160" s="27"/>
      <c r="D160" s="27"/>
      <c r="E160" s="28"/>
      <c r="F160" s="27"/>
      <c r="G160" s="27"/>
      <c r="H160" s="26" t="str">
        <f aca="false">IF(A160="","",COUNTIFS('Letter tracker'!$A$2:$A$201,A160,'Letter tracker'!$D$2:$D$201,"Submitted"))</f>
        <v/>
      </c>
      <c r="I160" s="27"/>
      <c r="J160" s="27"/>
    </row>
    <row r="161" customFormat="false" ht="15" hidden="false" customHeight="false" outlineLevel="0" collapsed="false">
      <c r="A161" s="27"/>
      <c r="B161" s="27"/>
      <c r="C161" s="27"/>
      <c r="D161" s="27"/>
      <c r="E161" s="28"/>
      <c r="F161" s="27"/>
      <c r="G161" s="27"/>
      <c r="H161" s="26" t="str">
        <f aca="false">IF(A161="","",COUNTIFS('Letter tracker'!$A$2:$A$201,A161,'Letter tracker'!$D$2:$D$201,"Submitted"))</f>
        <v/>
      </c>
      <c r="I161" s="27"/>
      <c r="J161" s="27"/>
    </row>
    <row r="162" customFormat="false" ht="15" hidden="false" customHeight="false" outlineLevel="0" collapsed="false">
      <c r="A162" s="27"/>
      <c r="B162" s="27"/>
      <c r="C162" s="27"/>
      <c r="D162" s="27"/>
      <c r="E162" s="28"/>
      <c r="F162" s="27"/>
      <c r="G162" s="27"/>
      <c r="H162" s="26" t="str">
        <f aca="false">IF(A162="","",COUNTIFS('Letter tracker'!$A$2:$A$201,A162,'Letter tracker'!$D$2:$D$201,"Submitted"))</f>
        <v/>
      </c>
      <c r="I162" s="27"/>
      <c r="J162" s="27"/>
    </row>
    <row r="163" customFormat="false" ht="15" hidden="false" customHeight="false" outlineLevel="0" collapsed="false">
      <c r="A163" s="27"/>
      <c r="B163" s="27"/>
      <c r="C163" s="27"/>
      <c r="D163" s="27"/>
      <c r="E163" s="28"/>
      <c r="F163" s="27"/>
      <c r="G163" s="27"/>
      <c r="H163" s="26" t="str">
        <f aca="false">IF(A163="","",COUNTIFS('Letter tracker'!$A$2:$A$201,A163,'Letter tracker'!$D$2:$D$201,"Submitted"))</f>
        <v/>
      </c>
      <c r="I163" s="27"/>
      <c r="J163" s="27"/>
    </row>
    <row r="164" customFormat="false" ht="15" hidden="false" customHeight="false" outlineLevel="0" collapsed="false">
      <c r="A164" s="27"/>
      <c r="B164" s="27"/>
      <c r="C164" s="27"/>
      <c r="D164" s="27"/>
      <c r="E164" s="28"/>
      <c r="F164" s="27"/>
      <c r="G164" s="27"/>
      <c r="H164" s="26" t="str">
        <f aca="false">IF(A164="","",COUNTIFS('Letter tracker'!$A$2:$A$201,A164,'Letter tracker'!$D$2:$D$201,"Submitted"))</f>
        <v/>
      </c>
      <c r="I164" s="27"/>
      <c r="J164" s="27"/>
    </row>
    <row r="165" customFormat="false" ht="15" hidden="false" customHeight="false" outlineLevel="0" collapsed="false">
      <c r="A165" s="27"/>
      <c r="B165" s="27"/>
      <c r="C165" s="27"/>
      <c r="D165" s="27"/>
      <c r="E165" s="28"/>
      <c r="F165" s="27"/>
      <c r="G165" s="27"/>
      <c r="H165" s="26" t="str">
        <f aca="false">IF(A165="","",COUNTIFS('Letter tracker'!$A$2:$A$201,A165,'Letter tracker'!$D$2:$D$201,"Submitted"))</f>
        <v/>
      </c>
      <c r="I165" s="27"/>
      <c r="J165" s="27"/>
    </row>
    <row r="166" customFormat="false" ht="15" hidden="false" customHeight="false" outlineLevel="0" collapsed="false">
      <c r="A166" s="27"/>
      <c r="B166" s="27"/>
      <c r="C166" s="27"/>
      <c r="D166" s="27"/>
      <c r="E166" s="28"/>
      <c r="F166" s="27"/>
      <c r="G166" s="27"/>
      <c r="H166" s="26" t="str">
        <f aca="false">IF(A166="","",COUNTIFS('Letter tracker'!$A$2:$A$201,A166,'Letter tracker'!$D$2:$D$201,"Submitted"))</f>
        <v/>
      </c>
      <c r="I166" s="27"/>
      <c r="J166" s="27"/>
    </row>
    <row r="167" customFormat="false" ht="15" hidden="false" customHeight="false" outlineLevel="0" collapsed="false">
      <c r="A167" s="27"/>
      <c r="B167" s="27"/>
      <c r="C167" s="27"/>
      <c r="D167" s="27"/>
      <c r="E167" s="28"/>
      <c r="F167" s="27"/>
      <c r="G167" s="27"/>
      <c r="H167" s="26" t="str">
        <f aca="false">IF(A167="","",COUNTIFS('Letter tracker'!$A$2:$A$201,A167,'Letter tracker'!$D$2:$D$201,"Submitted"))</f>
        <v/>
      </c>
      <c r="I167" s="27"/>
      <c r="J167" s="27"/>
    </row>
    <row r="168" customFormat="false" ht="15" hidden="false" customHeight="false" outlineLevel="0" collapsed="false">
      <c r="A168" s="27"/>
      <c r="B168" s="27"/>
      <c r="C168" s="27"/>
      <c r="D168" s="27"/>
      <c r="E168" s="28"/>
      <c r="F168" s="27"/>
      <c r="G168" s="27"/>
      <c r="H168" s="26" t="str">
        <f aca="false">IF(A168="","",COUNTIFS('Letter tracker'!$A$2:$A$201,A168,'Letter tracker'!$D$2:$D$201,"Submitted"))</f>
        <v/>
      </c>
      <c r="I168" s="27"/>
      <c r="J168" s="27"/>
    </row>
    <row r="169" customFormat="false" ht="15" hidden="false" customHeight="false" outlineLevel="0" collapsed="false">
      <c r="A169" s="27"/>
      <c r="B169" s="27"/>
      <c r="C169" s="27"/>
      <c r="D169" s="27"/>
      <c r="E169" s="28"/>
      <c r="F169" s="27"/>
      <c r="G169" s="27"/>
      <c r="H169" s="26" t="str">
        <f aca="false">IF(A169="","",COUNTIFS('Letter tracker'!$A$2:$A$201,A169,'Letter tracker'!$D$2:$D$201,"Submitted"))</f>
        <v/>
      </c>
      <c r="I169" s="27"/>
      <c r="J169" s="27"/>
    </row>
    <row r="170" customFormat="false" ht="15" hidden="false" customHeight="false" outlineLevel="0" collapsed="false">
      <c r="A170" s="27"/>
      <c r="B170" s="27"/>
      <c r="C170" s="27"/>
      <c r="D170" s="27"/>
      <c r="E170" s="28"/>
      <c r="F170" s="27"/>
      <c r="G170" s="27"/>
      <c r="H170" s="26" t="str">
        <f aca="false">IF(A170="","",COUNTIFS('Letter tracker'!$A$2:$A$201,A170,'Letter tracker'!$D$2:$D$201,"Submitted"))</f>
        <v/>
      </c>
      <c r="I170" s="27"/>
      <c r="J170" s="27"/>
    </row>
    <row r="171" customFormat="false" ht="15" hidden="false" customHeight="false" outlineLevel="0" collapsed="false">
      <c r="A171" s="27"/>
      <c r="B171" s="27"/>
      <c r="C171" s="27"/>
      <c r="D171" s="27"/>
      <c r="E171" s="28"/>
      <c r="F171" s="27"/>
      <c r="G171" s="27"/>
      <c r="H171" s="26" t="str">
        <f aca="false">IF(A171="","",COUNTIFS('Letter tracker'!$A$2:$A$201,A171,'Letter tracker'!$D$2:$D$201,"Submitted"))</f>
        <v/>
      </c>
      <c r="I171" s="27"/>
      <c r="J171" s="27"/>
    </row>
    <row r="172" customFormat="false" ht="15" hidden="false" customHeight="false" outlineLevel="0" collapsed="false">
      <c r="A172" s="27"/>
      <c r="B172" s="27"/>
      <c r="C172" s="27"/>
      <c r="D172" s="27"/>
      <c r="E172" s="28"/>
      <c r="F172" s="27"/>
      <c r="G172" s="27"/>
      <c r="H172" s="26" t="str">
        <f aca="false">IF(A172="","",COUNTIFS('Letter tracker'!$A$2:$A$201,A172,'Letter tracker'!$D$2:$D$201,"Submitted"))</f>
        <v/>
      </c>
      <c r="I172" s="27"/>
      <c r="J172" s="27"/>
    </row>
    <row r="173" customFormat="false" ht="15" hidden="false" customHeight="false" outlineLevel="0" collapsed="false">
      <c r="A173" s="27"/>
      <c r="B173" s="27"/>
      <c r="C173" s="27"/>
      <c r="D173" s="27"/>
      <c r="E173" s="28"/>
      <c r="F173" s="27"/>
      <c r="G173" s="27"/>
      <c r="H173" s="26" t="str">
        <f aca="false">IF(A173="","",COUNTIFS('Letter tracker'!$A$2:$A$201,A173,'Letter tracker'!$D$2:$D$201,"Submitted"))</f>
        <v/>
      </c>
      <c r="I173" s="27"/>
      <c r="J173" s="27"/>
    </row>
    <row r="174" customFormat="false" ht="15" hidden="false" customHeight="false" outlineLevel="0" collapsed="false">
      <c r="A174" s="27"/>
      <c r="B174" s="27"/>
      <c r="C174" s="27"/>
      <c r="D174" s="27"/>
      <c r="E174" s="28"/>
      <c r="F174" s="27"/>
      <c r="G174" s="27"/>
      <c r="H174" s="26" t="str">
        <f aca="false">IF(A174="","",COUNTIFS('Letter tracker'!$A$2:$A$201,A174,'Letter tracker'!$D$2:$D$201,"Submitted"))</f>
        <v/>
      </c>
      <c r="I174" s="27"/>
      <c r="J174" s="27"/>
    </row>
    <row r="175" customFormat="false" ht="15" hidden="false" customHeight="false" outlineLevel="0" collapsed="false">
      <c r="A175" s="27"/>
      <c r="B175" s="27"/>
      <c r="C175" s="27"/>
      <c r="D175" s="27"/>
      <c r="E175" s="28"/>
      <c r="F175" s="27"/>
      <c r="G175" s="27"/>
      <c r="H175" s="26" t="str">
        <f aca="false">IF(A175="","",COUNTIFS('Letter tracker'!$A$2:$A$201,A175,'Letter tracker'!$D$2:$D$201,"Submitted"))</f>
        <v/>
      </c>
      <c r="I175" s="27"/>
      <c r="J175" s="27"/>
    </row>
    <row r="176" customFormat="false" ht="15" hidden="false" customHeight="false" outlineLevel="0" collapsed="false">
      <c r="A176" s="27"/>
      <c r="B176" s="27"/>
      <c r="C176" s="27"/>
      <c r="D176" s="27"/>
      <c r="E176" s="28"/>
      <c r="F176" s="27"/>
      <c r="G176" s="27"/>
      <c r="H176" s="26" t="str">
        <f aca="false">IF(A176="","",COUNTIFS('Letter tracker'!$A$2:$A$201,A176,'Letter tracker'!$D$2:$D$201,"Submitted"))</f>
        <v/>
      </c>
      <c r="I176" s="27"/>
      <c r="J176" s="27"/>
    </row>
    <row r="177" customFormat="false" ht="15" hidden="false" customHeight="false" outlineLevel="0" collapsed="false">
      <c r="A177" s="27"/>
      <c r="B177" s="27"/>
      <c r="C177" s="27"/>
      <c r="D177" s="27"/>
      <c r="E177" s="28"/>
      <c r="F177" s="27"/>
      <c r="G177" s="27"/>
      <c r="H177" s="26" t="str">
        <f aca="false">IF(A177="","",COUNTIFS('Letter tracker'!$A$2:$A$201,A177,'Letter tracker'!$D$2:$D$201,"Submitted"))</f>
        <v/>
      </c>
      <c r="I177" s="27"/>
      <c r="J177" s="27"/>
    </row>
    <row r="178" customFormat="false" ht="15" hidden="false" customHeight="false" outlineLevel="0" collapsed="false">
      <c r="A178" s="27"/>
      <c r="B178" s="27"/>
      <c r="C178" s="27"/>
      <c r="D178" s="27"/>
      <c r="E178" s="28"/>
      <c r="F178" s="27"/>
      <c r="G178" s="27"/>
      <c r="H178" s="26" t="str">
        <f aca="false">IF(A178="","",COUNTIFS('Letter tracker'!$A$2:$A$201,A178,'Letter tracker'!$D$2:$D$201,"Submitted"))</f>
        <v/>
      </c>
      <c r="I178" s="27"/>
      <c r="J178" s="27"/>
    </row>
    <row r="179" customFormat="false" ht="15" hidden="false" customHeight="false" outlineLevel="0" collapsed="false">
      <c r="A179" s="27"/>
      <c r="B179" s="27"/>
      <c r="C179" s="27"/>
      <c r="D179" s="27"/>
      <c r="E179" s="28"/>
      <c r="F179" s="27"/>
      <c r="G179" s="27"/>
      <c r="H179" s="26" t="str">
        <f aca="false">IF(A179="","",COUNTIFS('Letter tracker'!$A$2:$A$201,A179,'Letter tracker'!$D$2:$D$201,"Submitted"))</f>
        <v/>
      </c>
      <c r="I179" s="27"/>
      <c r="J179" s="27"/>
    </row>
    <row r="180" customFormat="false" ht="15" hidden="false" customHeight="false" outlineLevel="0" collapsed="false">
      <c r="A180" s="27"/>
      <c r="B180" s="27"/>
      <c r="C180" s="27"/>
      <c r="D180" s="27"/>
      <c r="E180" s="28"/>
      <c r="F180" s="27"/>
      <c r="G180" s="27"/>
      <c r="H180" s="26" t="str">
        <f aca="false">IF(A180="","",COUNTIFS('Letter tracker'!$A$2:$A$201,A180,'Letter tracker'!$D$2:$D$201,"Submitted"))</f>
        <v/>
      </c>
      <c r="I180" s="27"/>
      <c r="J180" s="27"/>
    </row>
    <row r="181" customFormat="false" ht="15" hidden="false" customHeight="false" outlineLevel="0" collapsed="false">
      <c r="A181" s="27"/>
      <c r="B181" s="27"/>
      <c r="C181" s="27"/>
      <c r="D181" s="27"/>
      <c r="E181" s="28"/>
      <c r="F181" s="27"/>
      <c r="G181" s="27"/>
      <c r="H181" s="26" t="str">
        <f aca="false">IF(A181="","",COUNTIFS('Letter tracker'!$A$2:$A$201,A181,'Letter tracker'!$D$2:$D$201,"Submitted"))</f>
        <v/>
      </c>
      <c r="I181" s="27"/>
      <c r="J181" s="27"/>
    </row>
    <row r="182" customFormat="false" ht="15" hidden="false" customHeight="false" outlineLevel="0" collapsed="false">
      <c r="A182" s="27"/>
      <c r="B182" s="27"/>
      <c r="C182" s="27"/>
      <c r="D182" s="27"/>
      <c r="E182" s="28"/>
      <c r="F182" s="27"/>
      <c r="G182" s="27"/>
      <c r="H182" s="26" t="str">
        <f aca="false">IF(A182="","",COUNTIFS('Letter tracker'!$A$2:$A$201,A182,'Letter tracker'!$D$2:$D$201,"Submitted"))</f>
        <v/>
      </c>
      <c r="I182" s="27"/>
      <c r="J182" s="27"/>
    </row>
    <row r="183" customFormat="false" ht="15" hidden="false" customHeight="false" outlineLevel="0" collapsed="false">
      <c r="A183" s="27"/>
      <c r="B183" s="27"/>
      <c r="C183" s="27"/>
      <c r="D183" s="27"/>
      <c r="E183" s="28"/>
      <c r="F183" s="27"/>
      <c r="G183" s="27"/>
      <c r="H183" s="26" t="str">
        <f aca="false">IF(A183="","",COUNTIFS('Letter tracker'!$A$2:$A$201,A183,'Letter tracker'!$D$2:$D$201,"Submitted"))</f>
        <v/>
      </c>
      <c r="I183" s="27"/>
      <c r="J183" s="27"/>
    </row>
    <row r="184" customFormat="false" ht="15" hidden="false" customHeight="false" outlineLevel="0" collapsed="false">
      <c r="A184" s="27"/>
      <c r="B184" s="27"/>
      <c r="C184" s="27"/>
      <c r="D184" s="27"/>
      <c r="E184" s="28"/>
      <c r="F184" s="27"/>
      <c r="G184" s="27"/>
      <c r="H184" s="26" t="str">
        <f aca="false">IF(A184="","",COUNTIFS('Letter tracker'!$A$2:$A$201,A184,'Letter tracker'!$D$2:$D$201,"Submitted"))</f>
        <v/>
      </c>
      <c r="I184" s="27"/>
      <c r="J184" s="27"/>
    </row>
    <row r="185" customFormat="false" ht="15" hidden="false" customHeight="false" outlineLevel="0" collapsed="false">
      <c r="A185" s="27"/>
      <c r="B185" s="27"/>
      <c r="C185" s="27"/>
      <c r="D185" s="27"/>
      <c r="E185" s="28"/>
      <c r="F185" s="27"/>
      <c r="G185" s="27"/>
      <c r="H185" s="26" t="str">
        <f aca="false">IF(A185="","",COUNTIFS('Letter tracker'!$A$2:$A$201,A185,'Letter tracker'!$D$2:$D$201,"Submitted"))</f>
        <v/>
      </c>
      <c r="I185" s="27"/>
      <c r="J185" s="27"/>
    </row>
    <row r="186" customFormat="false" ht="15" hidden="false" customHeight="false" outlineLevel="0" collapsed="false">
      <c r="A186" s="27"/>
      <c r="B186" s="27"/>
      <c r="C186" s="27"/>
      <c r="D186" s="27"/>
      <c r="E186" s="28"/>
      <c r="F186" s="27"/>
      <c r="G186" s="27"/>
      <c r="H186" s="26" t="str">
        <f aca="false">IF(A186="","",COUNTIFS('Letter tracker'!$A$2:$A$201,A186,'Letter tracker'!$D$2:$D$201,"Submitted"))</f>
        <v/>
      </c>
      <c r="I186" s="27"/>
      <c r="J186" s="27"/>
    </row>
    <row r="187" customFormat="false" ht="15" hidden="false" customHeight="false" outlineLevel="0" collapsed="false">
      <c r="A187" s="27"/>
      <c r="B187" s="27"/>
      <c r="C187" s="27"/>
      <c r="D187" s="27"/>
      <c r="E187" s="28"/>
      <c r="F187" s="27"/>
      <c r="G187" s="27"/>
      <c r="H187" s="26" t="str">
        <f aca="false">IF(A187="","",COUNTIFS('Letter tracker'!$A$2:$A$201,A187,'Letter tracker'!$D$2:$D$201,"Submitted"))</f>
        <v/>
      </c>
      <c r="I187" s="27"/>
      <c r="J187" s="27"/>
    </row>
    <row r="188" customFormat="false" ht="15" hidden="false" customHeight="false" outlineLevel="0" collapsed="false">
      <c r="A188" s="27"/>
      <c r="B188" s="27"/>
      <c r="C188" s="27"/>
      <c r="D188" s="27"/>
      <c r="E188" s="28"/>
      <c r="F188" s="27"/>
      <c r="G188" s="27"/>
      <c r="H188" s="26" t="str">
        <f aca="false">IF(A188="","",COUNTIFS('Letter tracker'!$A$2:$A$201,A188,'Letter tracker'!$D$2:$D$201,"Submitted"))</f>
        <v/>
      </c>
      <c r="I188" s="27"/>
      <c r="J188" s="27"/>
    </row>
    <row r="189" customFormat="false" ht="15" hidden="false" customHeight="false" outlineLevel="0" collapsed="false">
      <c r="A189" s="27"/>
      <c r="B189" s="27"/>
      <c r="C189" s="27"/>
      <c r="D189" s="27"/>
      <c r="E189" s="28"/>
      <c r="F189" s="27"/>
      <c r="G189" s="27"/>
      <c r="H189" s="26" t="str">
        <f aca="false">IF(A189="","",COUNTIFS('Letter tracker'!$A$2:$A$201,A189,'Letter tracker'!$D$2:$D$201,"Submitted"))</f>
        <v/>
      </c>
      <c r="I189" s="27"/>
      <c r="J189" s="27"/>
    </row>
    <row r="190" customFormat="false" ht="15" hidden="false" customHeight="false" outlineLevel="0" collapsed="false">
      <c r="A190" s="27"/>
      <c r="B190" s="27"/>
      <c r="C190" s="27"/>
      <c r="D190" s="27"/>
      <c r="E190" s="28"/>
      <c r="F190" s="27"/>
      <c r="G190" s="27"/>
      <c r="H190" s="26" t="str">
        <f aca="false">IF(A190="","",COUNTIFS('Letter tracker'!$A$2:$A$201,A190,'Letter tracker'!$D$2:$D$201,"Submitted"))</f>
        <v/>
      </c>
      <c r="I190" s="27"/>
      <c r="J190" s="27"/>
    </row>
    <row r="191" customFormat="false" ht="15" hidden="false" customHeight="false" outlineLevel="0" collapsed="false">
      <c r="A191" s="27"/>
      <c r="B191" s="27"/>
      <c r="C191" s="27"/>
      <c r="D191" s="27"/>
      <c r="E191" s="28"/>
      <c r="F191" s="27"/>
      <c r="G191" s="27"/>
      <c r="H191" s="26" t="str">
        <f aca="false">IF(A191="","",COUNTIFS('Letter tracker'!$A$2:$A$201,A191,'Letter tracker'!$D$2:$D$201,"Submitted"))</f>
        <v/>
      </c>
      <c r="I191" s="27"/>
      <c r="J191" s="27"/>
    </row>
    <row r="192" customFormat="false" ht="15" hidden="false" customHeight="false" outlineLevel="0" collapsed="false">
      <c r="A192" s="27"/>
      <c r="B192" s="27"/>
      <c r="C192" s="27"/>
      <c r="D192" s="27"/>
      <c r="E192" s="28"/>
      <c r="F192" s="27"/>
      <c r="G192" s="27"/>
      <c r="H192" s="26" t="str">
        <f aca="false">IF(A192="","",COUNTIFS('Letter tracker'!$A$2:$A$201,A192,'Letter tracker'!$D$2:$D$201,"Submitted"))</f>
        <v/>
      </c>
      <c r="I192" s="27"/>
      <c r="J192" s="27"/>
    </row>
    <row r="193" customFormat="false" ht="15" hidden="false" customHeight="false" outlineLevel="0" collapsed="false">
      <c r="A193" s="27"/>
      <c r="B193" s="27"/>
      <c r="C193" s="27"/>
      <c r="D193" s="27"/>
      <c r="E193" s="28"/>
      <c r="F193" s="27"/>
      <c r="G193" s="27"/>
      <c r="H193" s="26" t="str">
        <f aca="false">IF(A193="","",COUNTIFS('Letter tracker'!$A$2:$A$201,A193,'Letter tracker'!$D$2:$D$201,"Submitted"))</f>
        <v/>
      </c>
      <c r="I193" s="27"/>
      <c r="J193" s="27"/>
    </row>
    <row r="194" customFormat="false" ht="15" hidden="false" customHeight="false" outlineLevel="0" collapsed="false">
      <c r="A194" s="27"/>
      <c r="B194" s="27"/>
      <c r="C194" s="27"/>
      <c r="D194" s="27"/>
      <c r="E194" s="28"/>
      <c r="F194" s="27"/>
      <c r="G194" s="27"/>
      <c r="H194" s="26" t="str">
        <f aca="false">IF(A194="","",COUNTIFS('Letter tracker'!$A$2:$A$201,A194,'Letter tracker'!$D$2:$D$201,"Submitted"))</f>
        <v/>
      </c>
      <c r="I194" s="27"/>
      <c r="J194" s="27"/>
    </row>
    <row r="195" customFormat="false" ht="15" hidden="false" customHeight="false" outlineLevel="0" collapsed="false">
      <c r="A195" s="27"/>
      <c r="B195" s="27"/>
      <c r="C195" s="27"/>
      <c r="D195" s="27"/>
      <c r="E195" s="28"/>
      <c r="F195" s="27"/>
      <c r="G195" s="27"/>
      <c r="H195" s="26" t="str">
        <f aca="false">IF(A195="","",COUNTIFS('Letter tracker'!$A$2:$A$201,A195,'Letter tracker'!$D$2:$D$201,"Submitted"))</f>
        <v/>
      </c>
      <c r="I195" s="27"/>
      <c r="J195" s="27"/>
    </row>
    <row r="196" customFormat="false" ht="15" hidden="false" customHeight="false" outlineLevel="0" collapsed="false">
      <c r="A196" s="27"/>
      <c r="B196" s="27"/>
      <c r="C196" s="27"/>
      <c r="D196" s="27"/>
      <c r="E196" s="28"/>
      <c r="F196" s="27"/>
      <c r="G196" s="27"/>
      <c r="H196" s="26" t="str">
        <f aca="false">IF(A196="","",COUNTIFS('Letter tracker'!$A$2:$A$201,A196,'Letter tracker'!$D$2:$D$201,"Submitted"))</f>
        <v/>
      </c>
      <c r="I196" s="27"/>
      <c r="J196" s="27"/>
    </row>
    <row r="197" customFormat="false" ht="15" hidden="false" customHeight="false" outlineLevel="0" collapsed="false">
      <c r="A197" s="27"/>
      <c r="B197" s="27"/>
      <c r="C197" s="27"/>
      <c r="D197" s="27"/>
      <c r="E197" s="28"/>
      <c r="F197" s="27"/>
      <c r="G197" s="27"/>
      <c r="H197" s="26" t="str">
        <f aca="false">IF(A197="","",COUNTIFS('Letter tracker'!$A$2:$A$201,A197,'Letter tracker'!$D$2:$D$201,"Submitted"))</f>
        <v/>
      </c>
      <c r="I197" s="27"/>
      <c r="J197" s="27"/>
    </row>
    <row r="198" customFormat="false" ht="15" hidden="false" customHeight="false" outlineLevel="0" collapsed="false">
      <c r="A198" s="27"/>
      <c r="B198" s="27"/>
      <c r="C198" s="27"/>
      <c r="D198" s="27"/>
      <c r="E198" s="28"/>
      <c r="F198" s="27"/>
      <c r="G198" s="27"/>
      <c r="H198" s="26" t="str">
        <f aca="false">IF(A198="","",COUNTIFS('Letter tracker'!$A$2:$A$201,A198,'Letter tracker'!$D$2:$D$201,"Submitted"))</f>
        <v/>
      </c>
      <c r="I198" s="27"/>
      <c r="J198" s="27"/>
    </row>
    <row r="199" customFormat="false" ht="15" hidden="false" customHeight="false" outlineLevel="0" collapsed="false">
      <c r="A199" s="27"/>
      <c r="B199" s="27"/>
      <c r="C199" s="27"/>
      <c r="D199" s="27"/>
      <c r="E199" s="28"/>
      <c r="F199" s="27"/>
      <c r="G199" s="27"/>
      <c r="H199" s="26" t="str">
        <f aca="false">IF(A199="","",COUNTIFS('Letter tracker'!$A$2:$A$201,A199,'Letter tracker'!$D$2:$D$201,"Submitted"))</f>
        <v/>
      </c>
      <c r="I199" s="27"/>
      <c r="J199" s="27"/>
    </row>
    <row r="200" customFormat="false" ht="15" hidden="false" customHeight="false" outlineLevel="0" collapsed="false">
      <c r="A200" s="27"/>
      <c r="B200" s="27"/>
      <c r="C200" s="27"/>
      <c r="D200" s="27"/>
      <c r="E200" s="28"/>
      <c r="F200" s="27"/>
      <c r="G200" s="27"/>
      <c r="H200" s="26" t="str">
        <f aca="false">IF(A200="","",COUNTIFS('Letter tracker'!$A$2:$A$201,A200,'Letter tracker'!$D$2:$D$201,"Submitted"))</f>
        <v/>
      </c>
      <c r="I200" s="27"/>
      <c r="J200" s="27"/>
    </row>
    <row r="201" customFormat="false" ht="15" hidden="false" customHeight="false" outlineLevel="0" collapsed="false">
      <c r="A201" s="27"/>
      <c r="B201" s="27"/>
      <c r="C201" s="27"/>
      <c r="D201" s="27"/>
      <c r="E201" s="28"/>
      <c r="F201" s="27"/>
      <c r="G201" s="27"/>
      <c r="H201" s="26" t="str">
        <f aca="false">IF(A201="","",COUNTIFS('Letter tracker'!$A$2:$A$201,A201,'Letter tracker'!$D$2:$D$201,"Submitted"))</f>
        <v/>
      </c>
      <c r="I201" s="27"/>
      <c r="J201" s="27"/>
    </row>
  </sheetData>
  <autoFilter ref="A1:J201"/>
  <dataValidations count="3">
    <dataValidation allowBlank="true" error="Pick a value from the list." errorStyle="stop" operator="between" showDropDown="false" showErrorMessage="false" showInputMessage="false" sqref="F2:F201" type="list">
      <formula1>Lists!$I$2:$I$4</formula1>
      <formula2>0</formula2>
    </dataValidation>
    <dataValidation allowBlank="true" error="Pick a value from the list." errorStyle="stop" operator="between" showDropDown="false" showErrorMessage="false" showInputMessage="false" sqref="G2:G201" type="list">
      <formula1>Lists!$E$2:$E$4</formula1>
      <formula2>0</formula2>
    </dataValidation>
    <dataValidation allowBlank="true" error="Pick a value from the list." errorStyle="stop" operator="between" showDropDown="false" showErrorMessage="false" showInputMessage="false" sqref="I2:I201" type="list">
      <formula1>Lists!$E$2:$E$4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14"/>
    <col collapsed="false" customWidth="true" hidden="false" outlineLevel="0" max="4" min="4" style="0" width="13"/>
    <col collapsed="false" customWidth="true" hidden="false" outlineLevel="0" max="5" min="5" style="0" width="14"/>
    <col collapsed="false" customWidth="true" hidden="false" outlineLevel="0" max="6" min="6" style="0" width="9"/>
    <col collapsed="false" customWidth="true" hidden="false" outlineLevel="0" max="7" min="7" style="0" width="34"/>
  </cols>
  <sheetData>
    <row r="1" customFormat="false" ht="33.75" hidden="false" customHeight="true" outlineLevel="0" collapsed="false">
      <c r="A1" s="18" t="s">
        <v>110</v>
      </c>
      <c r="B1" s="18" t="s">
        <v>78</v>
      </c>
      <c r="C1" s="18" t="s">
        <v>111</v>
      </c>
      <c r="D1" s="18" t="s">
        <v>112</v>
      </c>
      <c r="E1" s="18" t="s">
        <v>113</v>
      </c>
      <c r="F1" s="18" t="s">
        <v>46</v>
      </c>
      <c r="G1" s="18" t="s">
        <v>63</v>
      </c>
    </row>
    <row r="2" customFormat="false" ht="23.85" hidden="false" customHeight="false" outlineLevel="0" collapsed="false">
      <c r="A2" s="20" t="s">
        <v>104</v>
      </c>
      <c r="B2" s="20" t="s">
        <v>87</v>
      </c>
      <c r="C2" s="21" t="n">
        <v>46315</v>
      </c>
      <c r="D2" s="20" t="s">
        <v>69</v>
      </c>
      <c r="E2" s="32" t="n">
        <f aca="false">IF(B2="","",IFERROR(INDEX(Programs!$H$2:$H$201,MATCH(B2,Programs!$A$2:$A$201,0)),""))</f>
        <v>46357</v>
      </c>
      <c r="F2" s="22" t="n">
        <f aca="true">IF(OR(E2="",D2="Submitted"),"",E2-TODAY())</f>
        <v>55</v>
      </c>
      <c r="G2" s="20" t="s">
        <v>114</v>
      </c>
    </row>
    <row r="3" customFormat="false" ht="15" hidden="false" customHeight="false" outlineLevel="0" collapsed="false">
      <c r="A3" s="27"/>
      <c r="B3" s="27"/>
      <c r="C3" s="28"/>
      <c r="D3" s="27"/>
      <c r="E3" s="33" t="str">
        <f aca="false">IF(B3="","",IFERROR(INDEX(Programs!$H$2:$H$201,MATCH(B3,Programs!$A$2:$A$201,0)),""))</f>
        <v/>
      </c>
      <c r="F3" s="29" t="str">
        <f aca="true">IF(OR(E3="",D3="Submitted"),"",E3-TODAY())</f>
        <v/>
      </c>
      <c r="G3" s="27"/>
    </row>
    <row r="4" customFormat="false" ht="15" hidden="false" customHeight="false" outlineLevel="0" collapsed="false">
      <c r="A4" s="27"/>
      <c r="B4" s="27"/>
      <c r="C4" s="28"/>
      <c r="D4" s="27"/>
      <c r="E4" s="33" t="str">
        <f aca="false">IF(B4="","",IFERROR(INDEX(Programs!$H$2:$H$201,MATCH(B4,Programs!$A$2:$A$201,0)),""))</f>
        <v/>
      </c>
      <c r="F4" s="29" t="str">
        <f aca="true">IF(OR(E4="",D4="Submitted"),"",E4-TODAY())</f>
        <v/>
      </c>
      <c r="G4" s="27"/>
    </row>
    <row r="5" customFormat="false" ht="15" hidden="false" customHeight="false" outlineLevel="0" collapsed="false">
      <c r="A5" s="27"/>
      <c r="B5" s="27"/>
      <c r="C5" s="28"/>
      <c r="D5" s="27"/>
      <c r="E5" s="33" t="str">
        <f aca="false">IF(B5="","",IFERROR(INDEX(Programs!$H$2:$H$201,MATCH(B5,Programs!$A$2:$A$201,0)),""))</f>
        <v/>
      </c>
      <c r="F5" s="29" t="str">
        <f aca="true">IF(OR(E5="",D5="Submitted"),"",E5-TODAY())</f>
        <v/>
      </c>
      <c r="G5" s="27"/>
    </row>
    <row r="6" customFormat="false" ht="15" hidden="false" customHeight="false" outlineLevel="0" collapsed="false">
      <c r="A6" s="27"/>
      <c r="B6" s="27"/>
      <c r="C6" s="28"/>
      <c r="D6" s="27"/>
      <c r="E6" s="33" t="str">
        <f aca="false">IF(B6="","",IFERROR(INDEX(Programs!$H$2:$H$201,MATCH(B6,Programs!$A$2:$A$201,0)),""))</f>
        <v/>
      </c>
      <c r="F6" s="29" t="str">
        <f aca="true">IF(OR(E6="",D6="Submitted"),"",E6-TODAY())</f>
        <v/>
      </c>
      <c r="G6" s="27"/>
    </row>
    <row r="7" customFormat="false" ht="15" hidden="false" customHeight="false" outlineLevel="0" collapsed="false">
      <c r="A7" s="27"/>
      <c r="B7" s="27"/>
      <c r="C7" s="28"/>
      <c r="D7" s="27"/>
      <c r="E7" s="33" t="str">
        <f aca="false">IF(B7="","",IFERROR(INDEX(Programs!$H$2:$H$201,MATCH(B7,Programs!$A$2:$A$201,0)),""))</f>
        <v/>
      </c>
      <c r="F7" s="29" t="str">
        <f aca="true">IF(OR(E7="",D7="Submitted"),"",E7-TODAY())</f>
        <v/>
      </c>
      <c r="G7" s="27"/>
    </row>
    <row r="8" customFormat="false" ht="15" hidden="false" customHeight="false" outlineLevel="0" collapsed="false">
      <c r="A8" s="27"/>
      <c r="B8" s="27"/>
      <c r="C8" s="28"/>
      <c r="D8" s="27"/>
      <c r="E8" s="33" t="str">
        <f aca="false">IF(B8="","",IFERROR(INDEX(Programs!$H$2:$H$201,MATCH(B8,Programs!$A$2:$A$201,0)),""))</f>
        <v/>
      </c>
      <c r="F8" s="29" t="str">
        <f aca="true">IF(OR(E8="",D8="Submitted"),"",E8-TODAY())</f>
        <v/>
      </c>
      <c r="G8" s="27"/>
    </row>
    <row r="9" customFormat="false" ht="15" hidden="false" customHeight="false" outlineLevel="0" collapsed="false">
      <c r="A9" s="27"/>
      <c r="B9" s="27"/>
      <c r="C9" s="28"/>
      <c r="D9" s="27"/>
      <c r="E9" s="33" t="str">
        <f aca="false">IF(B9="","",IFERROR(INDEX(Programs!$H$2:$H$201,MATCH(B9,Programs!$A$2:$A$201,0)),""))</f>
        <v/>
      </c>
      <c r="F9" s="29" t="str">
        <f aca="true">IF(OR(E9="",D9="Submitted"),"",E9-TODAY())</f>
        <v/>
      </c>
      <c r="G9" s="27"/>
    </row>
    <row r="10" customFormat="false" ht="15" hidden="false" customHeight="false" outlineLevel="0" collapsed="false">
      <c r="A10" s="27"/>
      <c r="B10" s="27"/>
      <c r="C10" s="28"/>
      <c r="D10" s="27"/>
      <c r="E10" s="33" t="str">
        <f aca="false">IF(B10="","",IFERROR(INDEX(Programs!$H$2:$H$201,MATCH(B10,Programs!$A$2:$A$201,0)),""))</f>
        <v/>
      </c>
      <c r="F10" s="29" t="str">
        <f aca="true">IF(OR(E10="",D10="Submitted"),"",E10-TODAY())</f>
        <v/>
      </c>
      <c r="G10" s="27"/>
    </row>
    <row r="11" customFormat="false" ht="15" hidden="false" customHeight="false" outlineLevel="0" collapsed="false">
      <c r="A11" s="27"/>
      <c r="B11" s="27"/>
      <c r="C11" s="28"/>
      <c r="D11" s="27"/>
      <c r="E11" s="33" t="str">
        <f aca="false">IF(B11="","",IFERROR(INDEX(Programs!$H$2:$H$201,MATCH(B11,Programs!$A$2:$A$201,0)),""))</f>
        <v/>
      </c>
      <c r="F11" s="29" t="str">
        <f aca="true">IF(OR(E11="",D11="Submitted"),"",E11-TODAY())</f>
        <v/>
      </c>
      <c r="G11" s="27"/>
    </row>
    <row r="12" customFormat="false" ht="15" hidden="false" customHeight="false" outlineLevel="0" collapsed="false">
      <c r="A12" s="27"/>
      <c r="B12" s="27"/>
      <c r="C12" s="28"/>
      <c r="D12" s="27"/>
      <c r="E12" s="33" t="str">
        <f aca="false">IF(B12="","",IFERROR(INDEX(Programs!$H$2:$H$201,MATCH(B12,Programs!$A$2:$A$201,0)),""))</f>
        <v/>
      </c>
      <c r="F12" s="29" t="str">
        <f aca="true">IF(OR(E12="",D12="Submitted"),"",E12-TODAY())</f>
        <v/>
      </c>
      <c r="G12" s="27"/>
    </row>
    <row r="13" customFormat="false" ht="15" hidden="false" customHeight="false" outlineLevel="0" collapsed="false">
      <c r="A13" s="27"/>
      <c r="B13" s="27"/>
      <c r="C13" s="28"/>
      <c r="D13" s="27"/>
      <c r="E13" s="33" t="str">
        <f aca="false">IF(B13="","",IFERROR(INDEX(Programs!$H$2:$H$201,MATCH(B13,Programs!$A$2:$A$201,0)),""))</f>
        <v/>
      </c>
      <c r="F13" s="29" t="str">
        <f aca="true">IF(OR(E13="",D13="Submitted"),"",E13-TODAY())</f>
        <v/>
      </c>
      <c r="G13" s="27"/>
    </row>
    <row r="14" customFormat="false" ht="15" hidden="false" customHeight="false" outlineLevel="0" collapsed="false">
      <c r="A14" s="27"/>
      <c r="B14" s="27"/>
      <c r="C14" s="28"/>
      <c r="D14" s="27"/>
      <c r="E14" s="33" t="str">
        <f aca="false">IF(B14="","",IFERROR(INDEX(Programs!$H$2:$H$201,MATCH(B14,Programs!$A$2:$A$201,0)),""))</f>
        <v/>
      </c>
      <c r="F14" s="29" t="str">
        <f aca="true">IF(OR(E14="",D14="Submitted"),"",E14-TODAY())</f>
        <v/>
      </c>
      <c r="G14" s="27"/>
    </row>
    <row r="15" customFormat="false" ht="15" hidden="false" customHeight="false" outlineLevel="0" collapsed="false">
      <c r="A15" s="27"/>
      <c r="B15" s="27"/>
      <c r="C15" s="28"/>
      <c r="D15" s="27"/>
      <c r="E15" s="33" t="str">
        <f aca="false">IF(B15="","",IFERROR(INDEX(Programs!$H$2:$H$201,MATCH(B15,Programs!$A$2:$A$201,0)),""))</f>
        <v/>
      </c>
      <c r="F15" s="29" t="str">
        <f aca="true">IF(OR(E15="",D15="Submitted"),"",E15-TODAY())</f>
        <v/>
      </c>
      <c r="G15" s="27"/>
    </row>
    <row r="16" customFormat="false" ht="15" hidden="false" customHeight="false" outlineLevel="0" collapsed="false">
      <c r="A16" s="27"/>
      <c r="B16" s="27"/>
      <c r="C16" s="28"/>
      <c r="D16" s="27"/>
      <c r="E16" s="33" t="str">
        <f aca="false">IF(B16="","",IFERROR(INDEX(Programs!$H$2:$H$201,MATCH(B16,Programs!$A$2:$A$201,0)),""))</f>
        <v/>
      </c>
      <c r="F16" s="29" t="str">
        <f aca="true">IF(OR(E16="",D16="Submitted"),"",E16-TODAY())</f>
        <v/>
      </c>
      <c r="G16" s="27"/>
    </row>
    <row r="17" customFormat="false" ht="15" hidden="false" customHeight="false" outlineLevel="0" collapsed="false">
      <c r="A17" s="27"/>
      <c r="B17" s="27"/>
      <c r="C17" s="28"/>
      <c r="D17" s="27"/>
      <c r="E17" s="33" t="str">
        <f aca="false">IF(B17="","",IFERROR(INDEX(Programs!$H$2:$H$201,MATCH(B17,Programs!$A$2:$A$201,0)),""))</f>
        <v/>
      </c>
      <c r="F17" s="29" t="str">
        <f aca="true">IF(OR(E17="",D17="Submitted"),"",E17-TODAY())</f>
        <v/>
      </c>
      <c r="G17" s="27"/>
    </row>
    <row r="18" customFormat="false" ht="15" hidden="false" customHeight="false" outlineLevel="0" collapsed="false">
      <c r="A18" s="27"/>
      <c r="B18" s="27"/>
      <c r="C18" s="28"/>
      <c r="D18" s="27"/>
      <c r="E18" s="33" t="str">
        <f aca="false">IF(B18="","",IFERROR(INDEX(Programs!$H$2:$H$201,MATCH(B18,Programs!$A$2:$A$201,0)),""))</f>
        <v/>
      </c>
      <c r="F18" s="29" t="str">
        <f aca="true">IF(OR(E18="",D18="Submitted"),"",E18-TODAY())</f>
        <v/>
      </c>
      <c r="G18" s="27"/>
    </row>
    <row r="19" customFormat="false" ht="15" hidden="false" customHeight="false" outlineLevel="0" collapsed="false">
      <c r="A19" s="27"/>
      <c r="B19" s="27"/>
      <c r="C19" s="28"/>
      <c r="D19" s="27"/>
      <c r="E19" s="33" t="str">
        <f aca="false">IF(B19="","",IFERROR(INDEX(Programs!$H$2:$H$201,MATCH(B19,Programs!$A$2:$A$201,0)),""))</f>
        <v/>
      </c>
      <c r="F19" s="29" t="str">
        <f aca="true">IF(OR(E19="",D19="Submitted"),"",E19-TODAY())</f>
        <v/>
      </c>
      <c r="G19" s="27"/>
    </row>
    <row r="20" customFormat="false" ht="15" hidden="false" customHeight="false" outlineLevel="0" collapsed="false">
      <c r="A20" s="27"/>
      <c r="B20" s="27"/>
      <c r="C20" s="28"/>
      <c r="D20" s="27"/>
      <c r="E20" s="33" t="str">
        <f aca="false">IF(B20="","",IFERROR(INDEX(Programs!$H$2:$H$201,MATCH(B20,Programs!$A$2:$A$201,0)),""))</f>
        <v/>
      </c>
      <c r="F20" s="29" t="str">
        <f aca="true">IF(OR(E20="",D20="Submitted"),"",E20-TODAY())</f>
        <v/>
      </c>
      <c r="G20" s="27"/>
    </row>
    <row r="21" customFormat="false" ht="15" hidden="false" customHeight="false" outlineLevel="0" collapsed="false">
      <c r="A21" s="27"/>
      <c r="B21" s="27"/>
      <c r="C21" s="28"/>
      <c r="D21" s="27"/>
      <c r="E21" s="33" t="str">
        <f aca="false">IF(B21="","",IFERROR(INDEX(Programs!$H$2:$H$201,MATCH(B21,Programs!$A$2:$A$201,0)),""))</f>
        <v/>
      </c>
      <c r="F21" s="29" t="str">
        <f aca="true">IF(OR(E21="",D21="Submitted"),"",E21-TODAY())</f>
        <v/>
      </c>
      <c r="G21" s="27"/>
    </row>
    <row r="22" customFormat="false" ht="15" hidden="false" customHeight="false" outlineLevel="0" collapsed="false">
      <c r="A22" s="27"/>
      <c r="B22" s="27"/>
      <c r="C22" s="28"/>
      <c r="D22" s="27"/>
      <c r="E22" s="33" t="str">
        <f aca="false">IF(B22="","",IFERROR(INDEX(Programs!$H$2:$H$201,MATCH(B22,Programs!$A$2:$A$201,0)),""))</f>
        <v/>
      </c>
      <c r="F22" s="29" t="str">
        <f aca="true">IF(OR(E22="",D22="Submitted"),"",E22-TODAY())</f>
        <v/>
      </c>
      <c r="G22" s="27"/>
    </row>
    <row r="23" customFormat="false" ht="15" hidden="false" customHeight="false" outlineLevel="0" collapsed="false">
      <c r="A23" s="27"/>
      <c r="B23" s="27"/>
      <c r="C23" s="28"/>
      <c r="D23" s="27"/>
      <c r="E23" s="33" t="str">
        <f aca="false">IF(B23="","",IFERROR(INDEX(Programs!$H$2:$H$201,MATCH(B23,Programs!$A$2:$A$201,0)),""))</f>
        <v/>
      </c>
      <c r="F23" s="29" t="str">
        <f aca="true">IF(OR(E23="",D23="Submitted"),"",E23-TODAY())</f>
        <v/>
      </c>
      <c r="G23" s="27"/>
    </row>
    <row r="24" customFormat="false" ht="15" hidden="false" customHeight="false" outlineLevel="0" collapsed="false">
      <c r="A24" s="27"/>
      <c r="B24" s="27"/>
      <c r="C24" s="28"/>
      <c r="D24" s="27"/>
      <c r="E24" s="33" t="str">
        <f aca="false">IF(B24="","",IFERROR(INDEX(Programs!$H$2:$H$201,MATCH(B24,Programs!$A$2:$A$201,0)),""))</f>
        <v/>
      </c>
      <c r="F24" s="29" t="str">
        <f aca="true">IF(OR(E24="",D24="Submitted"),"",E24-TODAY())</f>
        <v/>
      </c>
      <c r="G24" s="27"/>
    </row>
    <row r="25" customFormat="false" ht="15" hidden="false" customHeight="false" outlineLevel="0" collapsed="false">
      <c r="A25" s="27"/>
      <c r="B25" s="27"/>
      <c r="C25" s="28"/>
      <c r="D25" s="27"/>
      <c r="E25" s="33" t="str">
        <f aca="false">IF(B25="","",IFERROR(INDEX(Programs!$H$2:$H$201,MATCH(B25,Programs!$A$2:$A$201,0)),""))</f>
        <v/>
      </c>
      <c r="F25" s="29" t="str">
        <f aca="true">IF(OR(E25="",D25="Submitted"),"",E25-TODAY())</f>
        <v/>
      </c>
      <c r="G25" s="27"/>
    </row>
    <row r="26" customFormat="false" ht="15" hidden="false" customHeight="false" outlineLevel="0" collapsed="false">
      <c r="A26" s="27"/>
      <c r="B26" s="27"/>
      <c r="C26" s="28"/>
      <c r="D26" s="27"/>
      <c r="E26" s="33" t="str">
        <f aca="false">IF(B26="","",IFERROR(INDEX(Programs!$H$2:$H$201,MATCH(B26,Programs!$A$2:$A$201,0)),""))</f>
        <v/>
      </c>
      <c r="F26" s="29" t="str">
        <f aca="true">IF(OR(E26="",D26="Submitted"),"",E26-TODAY())</f>
        <v/>
      </c>
      <c r="G26" s="27"/>
    </row>
    <row r="27" customFormat="false" ht="15" hidden="false" customHeight="false" outlineLevel="0" collapsed="false">
      <c r="A27" s="27"/>
      <c r="B27" s="27"/>
      <c r="C27" s="28"/>
      <c r="D27" s="27"/>
      <c r="E27" s="33" t="str">
        <f aca="false">IF(B27="","",IFERROR(INDEX(Programs!$H$2:$H$201,MATCH(B27,Programs!$A$2:$A$201,0)),""))</f>
        <v/>
      </c>
      <c r="F27" s="29" t="str">
        <f aca="true">IF(OR(E27="",D27="Submitted"),"",E27-TODAY())</f>
        <v/>
      </c>
      <c r="G27" s="27"/>
    </row>
    <row r="28" customFormat="false" ht="15" hidden="false" customHeight="false" outlineLevel="0" collapsed="false">
      <c r="A28" s="27"/>
      <c r="B28" s="27"/>
      <c r="C28" s="28"/>
      <c r="D28" s="27"/>
      <c r="E28" s="33" t="str">
        <f aca="false">IF(B28="","",IFERROR(INDEX(Programs!$H$2:$H$201,MATCH(B28,Programs!$A$2:$A$201,0)),""))</f>
        <v/>
      </c>
      <c r="F28" s="29" t="str">
        <f aca="true">IF(OR(E28="",D28="Submitted"),"",E28-TODAY())</f>
        <v/>
      </c>
      <c r="G28" s="27"/>
    </row>
    <row r="29" customFormat="false" ht="15" hidden="false" customHeight="false" outlineLevel="0" collapsed="false">
      <c r="A29" s="27"/>
      <c r="B29" s="27"/>
      <c r="C29" s="28"/>
      <c r="D29" s="27"/>
      <c r="E29" s="33" t="str">
        <f aca="false">IF(B29="","",IFERROR(INDEX(Programs!$H$2:$H$201,MATCH(B29,Programs!$A$2:$A$201,0)),""))</f>
        <v/>
      </c>
      <c r="F29" s="29" t="str">
        <f aca="true">IF(OR(E29="",D29="Submitted"),"",E29-TODAY())</f>
        <v/>
      </c>
      <c r="G29" s="27"/>
    </row>
    <row r="30" customFormat="false" ht="15" hidden="false" customHeight="false" outlineLevel="0" collapsed="false">
      <c r="A30" s="27"/>
      <c r="B30" s="27"/>
      <c r="C30" s="28"/>
      <c r="D30" s="27"/>
      <c r="E30" s="33" t="str">
        <f aca="false">IF(B30="","",IFERROR(INDEX(Programs!$H$2:$H$201,MATCH(B30,Programs!$A$2:$A$201,0)),""))</f>
        <v/>
      </c>
      <c r="F30" s="29" t="str">
        <f aca="true">IF(OR(E30="",D30="Submitted"),"",E30-TODAY())</f>
        <v/>
      </c>
      <c r="G30" s="27"/>
    </row>
    <row r="31" customFormat="false" ht="15" hidden="false" customHeight="false" outlineLevel="0" collapsed="false">
      <c r="A31" s="27"/>
      <c r="B31" s="27"/>
      <c r="C31" s="28"/>
      <c r="D31" s="27"/>
      <c r="E31" s="33" t="str">
        <f aca="false">IF(B31="","",IFERROR(INDEX(Programs!$H$2:$H$201,MATCH(B31,Programs!$A$2:$A$201,0)),""))</f>
        <v/>
      </c>
      <c r="F31" s="29" t="str">
        <f aca="true">IF(OR(E31="",D31="Submitted"),"",E31-TODAY())</f>
        <v/>
      </c>
      <c r="G31" s="27"/>
    </row>
    <row r="32" customFormat="false" ht="15" hidden="false" customHeight="false" outlineLevel="0" collapsed="false">
      <c r="A32" s="27"/>
      <c r="B32" s="27"/>
      <c r="C32" s="28"/>
      <c r="D32" s="27"/>
      <c r="E32" s="33" t="str">
        <f aca="false">IF(B32="","",IFERROR(INDEX(Programs!$H$2:$H$201,MATCH(B32,Programs!$A$2:$A$201,0)),""))</f>
        <v/>
      </c>
      <c r="F32" s="29" t="str">
        <f aca="true">IF(OR(E32="",D32="Submitted"),"",E32-TODAY())</f>
        <v/>
      </c>
      <c r="G32" s="27"/>
    </row>
    <row r="33" customFormat="false" ht="15" hidden="false" customHeight="false" outlineLevel="0" collapsed="false">
      <c r="A33" s="27"/>
      <c r="B33" s="27"/>
      <c r="C33" s="28"/>
      <c r="D33" s="27"/>
      <c r="E33" s="33" t="str">
        <f aca="false">IF(B33="","",IFERROR(INDEX(Programs!$H$2:$H$201,MATCH(B33,Programs!$A$2:$A$201,0)),""))</f>
        <v/>
      </c>
      <c r="F33" s="29" t="str">
        <f aca="true">IF(OR(E33="",D33="Submitted"),"",E33-TODAY())</f>
        <v/>
      </c>
      <c r="G33" s="27"/>
    </row>
    <row r="34" customFormat="false" ht="15" hidden="false" customHeight="false" outlineLevel="0" collapsed="false">
      <c r="A34" s="27"/>
      <c r="B34" s="27"/>
      <c r="C34" s="28"/>
      <c r="D34" s="27"/>
      <c r="E34" s="33" t="str">
        <f aca="false">IF(B34="","",IFERROR(INDEX(Programs!$H$2:$H$201,MATCH(B34,Programs!$A$2:$A$201,0)),""))</f>
        <v/>
      </c>
      <c r="F34" s="29" t="str">
        <f aca="true">IF(OR(E34="",D34="Submitted"),"",E34-TODAY())</f>
        <v/>
      </c>
      <c r="G34" s="27"/>
    </row>
    <row r="35" customFormat="false" ht="15" hidden="false" customHeight="false" outlineLevel="0" collapsed="false">
      <c r="A35" s="27"/>
      <c r="B35" s="27"/>
      <c r="C35" s="28"/>
      <c r="D35" s="27"/>
      <c r="E35" s="33" t="str">
        <f aca="false">IF(B35="","",IFERROR(INDEX(Programs!$H$2:$H$201,MATCH(B35,Programs!$A$2:$A$201,0)),""))</f>
        <v/>
      </c>
      <c r="F35" s="29" t="str">
        <f aca="true">IF(OR(E35="",D35="Submitted"),"",E35-TODAY())</f>
        <v/>
      </c>
      <c r="G35" s="27"/>
    </row>
    <row r="36" customFormat="false" ht="15" hidden="false" customHeight="false" outlineLevel="0" collapsed="false">
      <c r="A36" s="27"/>
      <c r="B36" s="27"/>
      <c r="C36" s="28"/>
      <c r="D36" s="27"/>
      <c r="E36" s="33" t="str">
        <f aca="false">IF(B36="","",IFERROR(INDEX(Programs!$H$2:$H$201,MATCH(B36,Programs!$A$2:$A$201,0)),""))</f>
        <v/>
      </c>
      <c r="F36" s="29" t="str">
        <f aca="true">IF(OR(E36="",D36="Submitted"),"",E36-TODAY())</f>
        <v/>
      </c>
      <c r="G36" s="27"/>
    </row>
    <row r="37" customFormat="false" ht="15" hidden="false" customHeight="false" outlineLevel="0" collapsed="false">
      <c r="A37" s="27"/>
      <c r="B37" s="27"/>
      <c r="C37" s="28"/>
      <c r="D37" s="27"/>
      <c r="E37" s="33" t="str">
        <f aca="false">IF(B37="","",IFERROR(INDEX(Programs!$H$2:$H$201,MATCH(B37,Programs!$A$2:$A$201,0)),""))</f>
        <v/>
      </c>
      <c r="F37" s="29" t="str">
        <f aca="true">IF(OR(E37="",D37="Submitted"),"",E37-TODAY())</f>
        <v/>
      </c>
      <c r="G37" s="27"/>
    </row>
    <row r="38" customFormat="false" ht="15" hidden="false" customHeight="false" outlineLevel="0" collapsed="false">
      <c r="A38" s="27"/>
      <c r="B38" s="27"/>
      <c r="C38" s="28"/>
      <c r="D38" s="27"/>
      <c r="E38" s="33" t="str">
        <f aca="false">IF(B38="","",IFERROR(INDEX(Programs!$H$2:$H$201,MATCH(B38,Programs!$A$2:$A$201,0)),""))</f>
        <v/>
      </c>
      <c r="F38" s="29" t="str">
        <f aca="true">IF(OR(E38="",D38="Submitted"),"",E38-TODAY())</f>
        <v/>
      </c>
      <c r="G38" s="27"/>
    </row>
    <row r="39" customFormat="false" ht="15" hidden="false" customHeight="false" outlineLevel="0" collapsed="false">
      <c r="A39" s="27"/>
      <c r="B39" s="27"/>
      <c r="C39" s="28"/>
      <c r="D39" s="27"/>
      <c r="E39" s="33" t="str">
        <f aca="false">IF(B39="","",IFERROR(INDEX(Programs!$H$2:$H$201,MATCH(B39,Programs!$A$2:$A$201,0)),""))</f>
        <v/>
      </c>
      <c r="F39" s="29" t="str">
        <f aca="true">IF(OR(E39="",D39="Submitted"),"",E39-TODAY())</f>
        <v/>
      </c>
      <c r="G39" s="27"/>
    </row>
    <row r="40" customFormat="false" ht="15" hidden="false" customHeight="false" outlineLevel="0" collapsed="false">
      <c r="A40" s="27"/>
      <c r="B40" s="27"/>
      <c r="C40" s="28"/>
      <c r="D40" s="27"/>
      <c r="E40" s="33" t="str">
        <f aca="false">IF(B40="","",IFERROR(INDEX(Programs!$H$2:$H$201,MATCH(B40,Programs!$A$2:$A$201,0)),""))</f>
        <v/>
      </c>
      <c r="F40" s="29" t="str">
        <f aca="true">IF(OR(E40="",D40="Submitted"),"",E40-TODAY())</f>
        <v/>
      </c>
      <c r="G40" s="27"/>
    </row>
    <row r="41" customFormat="false" ht="15" hidden="false" customHeight="false" outlineLevel="0" collapsed="false">
      <c r="A41" s="27"/>
      <c r="B41" s="27"/>
      <c r="C41" s="28"/>
      <c r="D41" s="27"/>
      <c r="E41" s="33" t="str">
        <f aca="false">IF(B41="","",IFERROR(INDEX(Programs!$H$2:$H$201,MATCH(B41,Programs!$A$2:$A$201,0)),""))</f>
        <v/>
      </c>
      <c r="F41" s="29" t="str">
        <f aca="true">IF(OR(E41="",D41="Submitted"),"",E41-TODAY())</f>
        <v/>
      </c>
      <c r="G41" s="27"/>
    </row>
    <row r="42" customFormat="false" ht="15" hidden="false" customHeight="false" outlineLevel="0" collapsed="false">
      <c r="A42" s="27"/>
      <c r="B42" s="27"/>
      <c r="C42" s="28"/>
      <c r="D42" s="27"/>
      <c r="E42" s="33" t="str">
        <f aca="false">IF(B42="","",IFERROR(INDEX(Programs!$H$2:$H$201,MATCH(B42,Programs!$A$2:$A$201,0)),""))</f>
        <v/>
      </c>
      <c r="F42" s="29" t="str">
        <f aca="true">IF(OR(E42="",D42="Submitted"),"",E42-TODAY())</f>
        <v/>
      </c>
      <c r="G42" s="27"/>
    </row>
    <row r="43" customFormat="false" ht="15" hidden="false" customHeight="false" outlineLevel="0" collapsed="false">
      <c r="A43" s="27"/>
      <c r="B43" s="27"/>
      <c r="C43" s="28"/>
      <c r="D43" s="27"/>
      <c r="E43" s="33" t="str">
        <f aca="false">IF(B43="","",IFERROR(INDEX(Programs!$H$2:$H$201,MATCH(B43,Programs!$A$2:$A$201,0)),""))</f>
        <v/>
      </c>
      <c r="F43" s="29" t="str">
        <f aca="true">IF(OR(E43="",D43="Submitted"),"",E43-TODAY())</f>
        <v/>
      </c>
      <c r="G43" s="27"/>
    </row>
    <row r="44" customFormat="false" ht="15" hidden="false" customHeight="false" outlineLevel="0" collapsed="false">
      <c r="A44" s="27"/>
      <c r="B44" s="27"/>
      <c r="C44" s="28"/>
      <c r="D44" s="27"/>
      <c r="E44" s="33" t="str">
        <f aca="false">IF(B44="","",IFERROR(INDEX(Programs!$H$2:$H$201,MATCH(B44,Programs!$A$2:$A$201,0)),""))</f>
        <v/>
      </c>
      <c r="F44" s="29" t="str">
        <f aca="true">IF(OR(E44="",D44="Submitted"),"",E44-TODAY())</f>
        <v/>
      </c>
      <c r="G44" s="27"/>
    </row>
    <row r="45" customFormat="false" ht="15" hidden="false" customHeight="false" outlineLevel="0" collapsed="false">
      <c r="A45" s="27"/>
      <c r="B45" s="27"/>
      <c r="C45" s="28"/>
      <c r="D45" s="27"/>
      <c r="E45" s="33" t="str">
        <f aca="false">IF(B45="","",IFERROR(INDEX(Programs!$H$2:$H$201,MATCH(B45,Programs!$A$2:$A$201,0)),""))</f>
        <v/>
      </c>
      <c r="F45" s="29" t="str">
        <f aca="true">IF(OR(E45="",D45="Submitted"),"",E45-TODAY())</f>
        <v/>
      </c>
      <c r="G45" s="27"/>
    </row>
    <row r="46" customFormat="false" ht="15" hidden="false" customHeight="false" outlineLevel="0" collapsed="false">
      <c r="A46" s="27"/>
      <c r="B46" s="27"/>
      <c r="C46" s="28"/>
      <c r="D46" s="27"/>
      <c r="E46" s="33" t="str">
        <f aca="false">IF(B46="","",IFERROR(INDEX(Programs!$H$2:$H$201,MATCH(B46,Programs!$A$2:$A$201,0)),""))</f>
        <v/>
      </c>
      <c r="F46" s="29" t="str">
        <f aca="true">IF(OR(E46="",D46="Submitted"),"",E46-TODAY())</f>
        <v/>
      </c>
      <c r="G46" s="27"/>
    </row>
    <row r="47" customFormat="false" ht="15" hidden="false" customHeight="false" outlineLevel="0" collapsed="false">
      <c r="A47" s="27"/>
      <c r="B47" s="27"/>
      <c r="C47" s="28"/>
      <c r="D47" s="27"/>
      <c r="E47" s="33" t="str">
        <f aca="false">IF(B47="","",IFERROR(INDEX(Programs!$H$2:$H$201,MATCH(B47,Programs!$A$2:$A$201,0)),""))</f>
        <v/>
      </c>
      <c r="F47" s="29" t="str">
        <f aca="true">IF(OR(E47="",D47="Submitted"),"",E47-TODAY())</f>
        <v/>
      </c>
      <c r="G47" s="27"/>
    </row>
    <row r="48" customFormat="false" ht="15" hidden="false" customHeight="false" outlineLevel="0" collapsed="false">
      <c r="A48" s="27"/>
      <c r="B48" s="27"/>
      <c r="C48" s="28"/>
      <c r="D48" s="27"/>
      <c r="E48" s="33" t="str">
        <f aca="false">IF(B48="","",IFERROR(INDEX(Programs!$H$2:$H$201,MATCH(B48,Programs!$A$2:$A$201,0)),""))</f>
        <v/>
      </c>
      <c r="F48" s="29" t="str">
        <f aca="true">IF(OR(E48="",D48="Submitted"),"",E48-TODAY())</f>
        <v/>
      </c>
      <c r="G48" s="27"/>
    </row>
    <row r="49" customFormat="false" ht="15" hidden="false" customHeight="false" outlineLevel="0" collapsed="false">
      <c r="A49" s="27"/>
      <c r="B49" s="27"/>
      <c r="C49" s="28"/>
      <c r="D49" s="27"/>
      <c r="E49" s="33" t="str">
        <f aca="false">IF(B49="","",IFERROR(INDEX(Programs!$H$2:$H$201,MATCH(B49,Programs!$A$2:$A$201,0)),""))</f>
        <v/>
      </c>
      <c r="F49" s="29" t="str">
        <f aca="true">IF(OR(E49="",D49="Submitted"),"",E49-TODAY())</f>
        <v/>
      </c>
      <c r="G49" s="27"/>
    </row>
    <row r="50" customFormat="false" ht="15" hidden="false" customHeight="false" outlineLevel="0" collapsed="false">
      <c r="A50" s="27"/>
      <c r="B50" s="27"/>
      <c r="C50" s="28"/>
      <c r="D50" s="27"/>
      <c r="E50" s="33" t="str">
        <f aca="false">IF(B50="","",IFERROR(INDEX(Programs!$H$2:$H$201,MATCH(B50,Programs!$A$2:$A$201,0)),""))</f>
        <v/>
      </c>
      <c r="F50" s="29" t="str">
        <f aca="true">IF(OR(E50="",D50="Submitted"),"",E50-TODAY())</f>
        <v/>
      </c>
      <c r="G50" s="27"/>
    </row>
    <row r="51" customFormat="false" ht="15" hidden="false" customHeight="false" outlineLevel="0" collapsed="false">
      <c r="A51" s="27"/>
      <c r="B51" s="27"/>
      <c r="C51" s="28"/>
      <c r="D51" s="27"/>
      <c r="E51" s="33" t="str">
        <f aca="false">IF(B51="","",IFERROR(INDEX(Programs!$H$2:$H$201,MATCH(B51,Programs!$A$2:$A$201,0)),""))</f>
        <v/>
      </c>
      <c r="F51" s="29" t="str">
        <f aca="true">IF(OR(E51="",D51="Submitted"),"",E51-TODAY())</f>
        <v/>
      </c>
      <c r="G51" s="27"/>
    </row>
    <row r="52" customFormat="false" ht="15" hidden="false" customHeight="false" outlineLevel="0" collapsed="false">
      <c r="A52" s="27"/>
      <c r="B52" s="27"/>
      <c r="C52" s="28"/>
      <c r="D52" s="27"/>
      <c r="E52" s="33" t="str">
        <f aca="false">IF(B52="","",IFERROR(INDEX(Programs!$H$2:$H$201,MATCH(B52,Programs!$A$2:$A$201,0)),""))</f>
        <v/>
      </c>
      <c r="F52" s="29" t="str">
        <f aca="true">IF(OR(E52="",D52="Submitted"),"",E52-TODAY())</f>
        <v/>
      </c>
      <c r="G52" s="27"/>
    </row>
    <row r="53" customFormat="false" ht="15" hidden="false" customHeight="false" outlineLevel="0" collapsed="false">
      <c r="A53" s="27"/>
      <c r="B53" s="27"/>
      <c r="C53" s="28"/>
      <c r="D53" s="27"/>
      <c r="E53" s="33" t="str">
        <f aca="false">IF(B53="","",IFERROR(INDEX(Programs!$H$2:$H$201,MATCH(B53,Programs!$A$2:$A$201,0)),""))</f>
        <v/>
      </c>
      <c r="F53" s="29" t="str">
        <f aca="true">IF(OR(E53="",D53="Submitted"),"",E53-TODAY())</f>
        <v/>
      </c>
      <c r="G53" s="27"/>
    </row>
    <row r="54" customFormat="false" ht="15" hidden="false" customHeight="false" outlineLevel="0" collapsed="false">
      <c r="A54" s="27"/>
      <c r="B54" s="27"/>
      <c r="C54" s="28"/>
      <c r="D54" s="27"/>
      <c r="E54" s="33" t="str">
        <f aca="false">IF(B54="","",IFERROR(INDEX(Programs!$H$2:$H$201,MATCH(B54,Programs!$A$2:$A$201,0)),""))</f>
        <v/>
      </c>
      <c r="F54" s="29" t="str">
        <f aca="true">IF(OR(E54="",D54="Submitted"),"",E54-TODAY())</f>
        <v/>
      </c>
      <c r="G54" s="27"/>
    </row>
    <row r="55" customFormat="false" ht="15" hidden="false" customHeight="false" outlineLevel="0" collapsed="false">
      <c r="A55" s="27"/>
      <c r="B55" s="27"/>
      <c r="C55" s="28"/>
      <c r="D55" s="27"/>
      <c r="E55" s="33" t="str">
        <f aca="false">IF(B55="","",IFERROR(INDEX(Programs!$H$2:$H$201,MATCH(B55,Programs!$A$2:$A$201,0)),""))</f>
        <v/>
      </c>
      <c r="F55" s="29" t="str">
        <f aca="true">IF(OR(E55="",D55="Submitted"),"",E55-TODAY())</f>
        <v/>
      </c>
      <c r="G55" s="27"/>
    </row>
    <row r="56" customFormat="false" ht="15" hidden="false" customHeight="false" outlineLevel="0" collapsed="false">
      <c r="A56" s="27"/>
      <c r="B56" s="27"/>
      <c r="C56" s="28"/>
      <c r="D56" s="27"/>
      <c r="E56" s="33" t="str">
        <f aca="false">IF(B56="","",IFERROR(INDEX(Programs!$H$2:$H$201,MATCH(B56,Programs!$A$2:$A$201,0)),""))</f>
        <v/>
      </c>
      <c r="F56" s="29" t="str">
        <f aca="true">IF(OR(E56="",D56="Submitted"),"",E56-TODAY())</f>
        <v/>
      </c>
      <c r="G56" s="27"/>
    </row>
    <row r="57" customFormat="false" ht="15" hidden="false" customHeight="false" outlineLevel="0" collapsed="false">
      <c r="A57" s="27"/>
      <c r="B57" s="27"/>
      <c r="C57" s="28"/>
      <c r="D57" s="27"/>
      <c r="E57" s="33" t="str">
        <f aca="false">IF(B57="","",IFERROR(INDEX(Programs!$H$2:$H$201,MATCH(B57,Programs!$A$2:$A$201,0)),""))</f>
        <v/>
      </c>
      <c r="F57" s="29" t="str">
        <f aca="true">IF(OR(E57="",D57="Submitted"),"",E57-TODAY())</f>
        <v/>
      </c>
      <c r="G57" s="27"/>
    </row>
    <row r="58" customFormat="false" ht="15" hidden="false" customHeight="false" outlineLevel="0" collapsed="false">
      <c r="A58" s="27"/>
      <c r="B58" s="27"/>
      <c r="C58" s="28"/>
      <c r="D58" s="27"/>
      <c r="E58" s="33" t="str">
        <f aca="false">IF(B58="","",IFERROR(INDEX(Programs!$H$2:$H$201,MATCH(B58,Programs!$A$2:$A$201,0)),""))</f>
        <v/>
      </c>
      <c r="F58" s="29" t="str">
        <f aca="true">IF(OR(E58="",D58="Submitted"),"",E58-TODAY())</f>
        <v/>
      </c>
      <c r="G58" s="27"/>
    </row>
    <row r="59" customFormat="false" ht="15" hidden="false" customHeight="false" outlineLevel="0" collapsed="false">
      <c r="A59" s="27"/>
      <c r="B59" s="27"/>
      <c r="C59" s="28"/>
      <c r="D59" s="27"/>
      <c r="E59" s="33" t="str">
        <f aca="false">IF(B59="","",IFERROR(INDEX(Programs!$H$2:$H$201,MATCH(B59,Programs!$A$2:$A$201,0)),""))</f>
        <v/>
      </c>
      <c r="F59" s="29" t="str">
        <f aca="true">IF(OR(E59="",D59="Submitted"),"",E59-TODAY())</f>
        <v/>
      </c>
      <c r="G59" s="27"/>
    </row>
    <row r="60" customFormat="false" ht="15" hidden="false" customHeight="false" outlineLevel="0" collapsed="false">
      <c r="A60" s="27"/>
      <c r="B60" s="27"/>
      <c r="C60" s="28"/>
      <c r="D60" s="27"/>
      <c r="E60" s="33" t="str">
        <f aca="false">IF(B60="","",IFERROR(INDEX(Programs!$H$2:$H$201,MATCH(B60,Programs!$A$2:$A$201,0)),""))</f>
        <v/>
      </c>
      <c r="F60" s="29" t="str">
        <f aca="true">IF(OR(E60="",D60="Submitted"),"",E60-TODAY())</f>
        <v/>
      </c>
      <c r="G60" s="27"/>
    </row>
    <row r="61" customFormat="false" ht="15" hidden="false" customHeight="false" outlineLevel="0" collapsed="false">
      <c r="A61" s="27"/>
      <c r="B61" s="27"/>
      <c r="C61" s="28"/>
      <c r="D61" s="27"/>
      <c r="E61" s="33" t="str">
        <f aca="false">IF(B61="","",IFERROR(INDEX(Programs!$H$2:$H$201,MATCH(B61,Programs!$A$2:$A$201,0)),""))</f>
        <v/>
      </c>
      <c r="F61" s="29" t="str">
        <f aca="true">IF(OR(E61="",D61="Submitted"),"",E61-TODAY())</f>
        <v/>
      </c>
      <c r="G61" s="27"/>
    </row>
    <row r="62" customFormat="false" ht="15" hidden="false" customHeight="false" outlineLevel="0" collapsed="false">
      <c r="A62" s="27"/>
      <c r="B62" s="27"/>
      <c r="C62" s="28"/>
      <c r="D62" s="27"/>
      <c r="E62" s="33" t="str">
        <f aca="false">IF(B62="","",IFERROR(INDEX(Programs!$H$2:$H$201,MATCH(B62,Programs!$A$2:$A$201,0)),""))</f>
        <v/>
      </c>
      <c r="F62" s="29" t="str">
        <f aca="true">IF(OR(E62="",D62="Submitted"),"",E62-TODAY())</f>
        <v/>
      </c>
      <c r="G62" s="27"/>
    </row>
    <row r="63" customFormat="false" ht="15" hidden="false" customHeight="false" outlineLevel="0" collapsed="false">
      <c r="A63" s="27"/>
      <c r="B63" s="27"/>
      <c r="C63" s="28"/>
      <c r="D63" s="27"/>
      <c r="E63" s="33" t="str">
        <f aca="false">IF(B63="","",IFERROR(INDEX(Programs!$H$2:$H$201,MATCH(B63,Programs!$A$2:$A$201,0)),""))</f>
        <v/>
      </c>
      <c r="F63" s="29" t="str">
        <f aca="true">IF(OR(E63="",D63="Submitted"),"",E63-TODAY())</f>
        <v/>
      </c>
      <c r="G63" s="27"/>
    </row>
    <row r="64" customFormat="false" ht="15" hidden="false" customHeight="false" outlineLevel="0" collapsed="false">
      <c r="A64" s="27"/>
      <c r="B64" s="27"/>
      <c r="C64" s="28"/>
      <c r="D64" s="27"/>
      <c r="E64" s="33" t="str">
        <f aca="false">IF(B64="","",IFERROR(INDEX(Programs!$H$2:$H$201,MATCH(B64,Programs!$A$2:$A$201,0)),""))</f>
        <v/>
      </c>
      <c r="F64" s="29" t="str">
        <f aca="true">IF(OR(E64="",D64="Submitted"),"",E64-TODAY())</f>
        <v/>
      </c>
      <c r="G64" s="27"/>
    </row>
    <row r="65" customFormat="false" ht="15" hidden="false" customHeight="false" outlineLevel="0" collapsed="false">
      <c r="A65" s="27"/>
      <c r="B65" s="27"/>
      <c r="C65" s="28"/>
      <c r="D65" s="27"/>
      <c r="E65" s="33" t="str">
        <f aca="false">IF(B65="","",IFERROR(INDEX(Programs!$H$2:$H$201,MATCH(B65,Programs!$A$2:$A$201,0)),""))</f>
        <v/>
      </c>
      <c r="F65" s="29" t="str">
        <f aca="true">IF(OR(E65="",D65="Submitted"),"",E65-TODAY())</f>
        <v/>
      </c>
      <c r="G65" s="27"/>
    </row>
    <row r="66" customFormat="false" ht="15" hidden="false" customHeight="false" outlineLevel="0" collapsed="false">
      <c r="A66" s="27"/>
      <c r="B66" s="27"/>
      <c r="C66" s="28"/>
      <c r="D66" s="27"/>
      <c r="E66" s="33" t="str">
        <f aca="false">IF(B66="","",IFERROR(INDEX(Programs!$H$2:$H$201,MATCH(B66,Programs!$A$2:$A$201,0)),""))</f>
        <v/>
      </c>
      <c r="F66" s="29" t="str">
        <f aca="true">IF(OR(E66="",D66="Submitted"),"",E66-TODAY())</f>
        <v/>
      </c>
      <c r="G66" s="27"/>
    </row>
    <row r="67" customFormat="false" ht="15" hidden="false" customHeight="false" outlineLevel="0" collapsed="false">
      <c r="A67" s="27"/>
      <c r="B67" s="27"/>
      <c r="C67" s="28"/>
      <c r="D67" s="27"/>
      <c r="E67" s="33" t="str">
        <f aca="false">IF(B67="","",IFERROR(INDEX(Programs!$H$2:$H$201,MATCH(B67,Programs!$A$2:$A$201,0)),""))</f>
        <v/>
      </c>
      <c r="F67" s="29" t="str">
        <f aca="true">IF(OR(E67="",D67="Submitted"),"",E67-TODAY())</f>
        <v/>
      </c>
      <c r="G67" s="27"/>
    </row>
    <row r="68" customFormat="false" ht="15" hidden="false" customHeight="false" outlineLevel="0" collapsed="false">
      <c r="A68" s="27"/>
      <c r="B68" s="27"/>
      <c r="C68" s="28"/>
      <c r="D68" s="27"/>
      <c r="E68" s="33" t="str">
        <f aca="false">IF(B68="","",IFERROR(INDEX(Programs!$H$2:$H$201,MATCH(B68,Programs!$A$2:$A$201,0)),""))</f>
        <v/>
      </c>
      <c r="F68" s="29" t="str">
        <f aca="true">IF(OR(E68="",D68="Submitted"),"",E68-TODAY())</f>
        <v/>
      </c>
      <c r="G68" s="27"/>
    </row>
    <row r="69" customFormat="false" ht="15" hidden="false" customHeight="false" outlineLevel="0" collapsed="false">
      <c r="A69" s="27"/>
      <c r="B69" s="27"/>
      <c r="C69" s="28"/>
      <c r="D69" s="27"/>
      <c r="E69" s="33" t="str">
        <f aca="false">IF(B69="","",IFERROR(INDEX(Programs!$H$2:$H$201,MATCH(B69,Programs!$A$2:$A$201,0)),""))</f>
        <v/>
      </c>
      <c r="F69" s="29" t="str">
        <f aca="true">IF(OR(E69="",D69="Submitted"),"",E69-TODAY())</f>
        <v/>
      </c>
      <c r="G69" s="27"/>
    </row>
    <row r="70" customFormat="false" ht="15" hidden="false" customHeight="false" outlineLevel="0" collapsed="false">
      <c r="A70" s="27"/>
      <c r="B70" s="27"/>
      <c r="C70" s="28"/>
      <c r="D70" s="27"/>
      <c r="E70" s="33" t="str">
        <f aca="false">IF(B70="","",IFERROR(INDEX(Programs!$H$2:$H$201,MATCH(B70,Programs!$A$2:$A$201,0)),""))</f>
        <v/>
      </c>
      <c r="F70" s="29" t="str">
        <f aca="true">IF(OR(E70="",D70="Submitted"),"",E70-TODAY())</f>
        <v/>
      </c>
      <c r="G70" s="27"/>
    </row>
    <row r="71" customFormat="false" ht="15" hidden="false" customHeight="false" outlineLevel="0" collapsed="false">
      <c r="A71" s="27"/>
      <c r="B71" s="27"/>
      <c r="C71" s="28"/>
      <c r="D71" s="27"/>
      <c r="E71" s="33" t="str">
        <f aca="false">IF(B71="","",IFERROR(INDEX(Programs!$H$2:$H$201,MATCH(B71,Programs!$A$2:$A$201,0)),""))</f>
        <v/>
      </c>
      <c r="F71" s="29" t="str">
        <f aca="true">IF(OR(E71="",D71="Submitted"),"",E71-TODAY())</f>
        <v/>
      </c>
      <c r="G71" s="27"/>
    </row>
    <row r="72" customFormat="false" ht="15" hidden="false" customHeight="false" outlineLevel="0" collapsed="false">
      <c r="A72" s="27"/>
      <c r="B72" s="27"/>
      <c r="C72" s="28"/>
      <c r="D72" s="27"/>
      <c r="E72" s="33" t="str">
        <f aca="false">IF(B72="","",IFERROR(INDEX(Programs!$H$2:$H$201,MATCH(B72,Programs!$A$2:$A$201,0)),""))</f>
        <v/>
      </c>
      <c r="F72" s="29" t="str">
        <f aca="true">IF(OR(E72="",D72="Submitted"),"",E72-TODAY())</f>
        <v/>
      </c>
      <c r="G72" s="27"/>
    </row>
    <row r="73" customFormat="false" ht="15" hidden="false" customHeight="false" outlineLevel="0" collapsed="false">
      <c r="A73" s="27"/>
      <c r="B73" s="27"/>
      <c r="C73" s="28"/>
      <c r="D73" s="27"/>
      <c r="E73" s="33" t="str">
        <f aca="false">IF(B73="","",IFERROR(INDEX(Programs!$H$2:$H$201,MATCH(B73,Programs!$A$2:$A$201,0)),""))</f>
        <v/>
      </c>
      <c r="F73" s="29" t="str">
        <f aca="true">IF(OR(E73="",D73="Submitted"),"",E73-TODAY())</f>
        <v/>
      </c>
      <c r="G73" s="27"/>
    </row>
    <row r="74" customFormat="false" ht="15" hidden="false" customHeight="false" outlineLevel="0" collapsed="false">
      <c r="A74" s="27"/>
      <c r="B74" s="27"/>
      <c r="C74" s="28"/>
      <c r="D74" s="27"/>
      <c r="E74" s="33" t="str">
        <f aca="false">IF(B74="","",IFERROR(INDEX(Programs!$H$2:$H$201,MATCH(B74,Programs!$A$2:$A$201,0)),""))</f>
        <v/>
      </c>
      <c r="F74" s="29" t="str">
        <f aca="true">IF(OR(E74="",D74="Submitted"),"",E74-TODAY())</f>
        <v/>
      </c>
      <c r="G74" s="27"/>
    </row>
    <row r="75" customFormat="false" ht="15" hidden="false" customHeight="false" outlineLevel="0" collapsed="false">
      <c r="A75" s="27"/>
      <c r="B75" s="27"/>
      <c r="C75" s="28"/>
      <c r="D75" s="27"/>
      <c r="E75" s="33" t="str">
        <f aca="false">IF(B75="","",IFERROR(INDEX(Programs!$H$2:$H$201,MATCH(B75,Programs!$A$2:$A$201,0)),""))</f>
        <v/>
      </c>
      <c r="F75" s="29" t="str">
        <f aca="true">IF(OR(E75="",D75="Submitted"),"",E75-TODAY())</f>
        <v/>
      </c>
      <c r="G75" s="27"/>
    </row>
    <row r="76" customFormat="false" ht="15" hidden="false" customHeight="false" outlineLevel="0" collapsed="false">
      <c r="A76" s="27"/>
      <c r="B76" s="27"/>
      <c r="C76" s="28"/>
      <c r="D76" s="27"/>
      <c r="E76" s="33" t="str">
        <f aca="false">IF(B76="","",IFERROR(INDEX(Programs!$H$2:$H$201,MATCH(B76,Programs!$A$2:$A$201,0)),""))</f>
        <v/>
      </c>
      <c r="F76" s="29" t="str">
        <f aca="true">IF(OR(E76="",D76="Submitted"),"",E76-TODAY())</f>
        <v/>
      </c>
      <c r="G76" s="27"/>
    </row>
    <row r="77" customFormat="false" ht="15" hidden="false" customHeight="false" outlineLevel="0" collapsed="false">
      <c r="A77" s="27"/>
      <c r="B77" s="27"/>
      <c r="C77" s="28"/>
      <c r="D77" s="27"/>
      <c r="E77" s="33" t="str">
        <f aca="false">IF(B77="","",IFERROR(INDEX(Programs!$H$2:$H$201,MATCH(B77,Programs!$A$2:$A$201,0)),""))</f>
        <v/>
      </c>
      <c r="F77" s="29" t="str">
        <f aca="true">IF(OR(E77="",D77="Submitted"),"",E77-TODAY())</f>
        <v/>
      </c>
      <c r="G77" s="27"/>
    </row>
    <row r="78" customFormat="false" ht="15" hidden="false" customHeight="false" outlineLevel="0" collapsed="false">
      <c r="A78" s="27"/>
      <c r="B78" s="27"/>
      <c r="C78" s="28"/>
      <c r="D78" s="27"/>
      <c r="E78" s="33" t="str">
        <f aca="false">IF(B78="","",IFERROR(INDEX(Programs!$H$2:$H$201,MATCH(B78,Programs!$A$2:$A$201,0)),""))</f>
        <v/>
      </c>
      <c r="F78" s="29" t="str">
        <f aca="true">IF(OR(E78="",D78="Submitted"),"",E78-TODAY())</f>
        <v/>
      </c>
      <c r="G78" s="27"/>
    </row>
    <row r="79" customFormat="false" ht="15" hidden="false" customHeight="false" outlineLevel="0" collapsed="false">
      <c r="A79" s="27"/>
      <c r="B79" s="27"/>
      <c r="C79" s="28"/>
      <c r="D79" s="27"/>
      <c r="E79" s="33" t="str">
        <f aca="false">IF(B79="","",IFERROR(INDEX(Programs!$H$2:$H$201,MATCH(B79,Programs!$A$2:$A$201,0)),""))</f>
        <v/>
      </c>
      <c r="F79" s="29" t="str">
        <f aca="true">IF(OR(E79="",D79="Submitted"),"",E79-TODAY())</f>
        <v/>
      </c>
      <c r="G79" s="27"/>
    </row>
    <row r="80" customFormat="false" ht="15" hidden="false" customHeight="false" outlineLevel="0" collapsed="false">
      <c r="A80" s="27"/>
      <c r="B80" s="27"/>
      <c r="C80" s="28"/>
      <c r="D80" s="27"/>
      <c r="E80" s="33" t="str">
        <f aca="false">IF(B80="","",IFERROR(INDEX(Programs!$H$2:$H$201,MATCH(B80,Programs!$A$2:$A$201,0)),""))</f>
        <v/>
      </c>
      <c r="F80" s="29" t="str">
        <f aca="true">IF(OR(E80="",D80="Submitted"),"",E80-TODAY())</f>
        <v/>
      </c>
      <c r="G80" s="27"/>
    </row>
    <row r="81" customFormat="false" ht="15" hidden="false" customHeight="false" outlineLevel="0" collapsed="false">
      <c r="A81" s="27"/>
      <c r="B81" s="27"/>
      <c r="C81" s="28"/>
      <c r="D81" s="27"/>
      <c r="E81" s="33" t="str">
        <f aca="false">IF(B81="","",IFERROR(INDEX(Programs!$H$2:$H$201,MATCH(B81,Programs!$A$2:$A$201,0)),""))</f>
        <v/>
      </c>
      <c r="F81" s="29" t="str">
        <f aca="true">IF(OR(E81="",D81="Submitted"),"",E81-TODAY())</f>
        <v/>
      </c>
      <c r="G81" s="27"/>
    </row>
    <row r="82" customFormat="false" ht="15" hidden="false" customHeight="false" outlineLevel="0" collapsed="false">
      <c r="A82" s="27"/>
      <c r="B82" s="27"/>
      <c r="C82" s="28"/>
      <c r="D82" s="27"/>
      <c r="E82" s="33" t="str">
        <f aca="false">IF(B82="","",IFERROR(INDEX(Programs!$H$2:$H$201,MATCH(B82,Programs!$A$2:$A$201,0)),""))</f>
        <v/>
      </c>
      <c r="F82" s="29" t="str">
        <f aca="true">IF(OR(E82="",D82="Submitted"),"",E82-TODAY())</f>
        <v/>
      </c>
      <c r="G82" s="27"/>
    </row>
    <row r="83" customFormat="false" ht="15" hidden="false" customHeight="false" outlineLevel="0" collapsed="false">
      <c r="A83" s="27"/>
      <c r="B83" s="27"/>
      <c r="C83" s="28"/>
      <c r="D83" s="27"/>
      <c r="E83" s="33" t="str">
        <f aca="false">IF(B83="","",IFERROR(INDEX(Programs!$H$2:$H$201,MATCH(B83,Programs!$A$2:$A$201,0)),""))</f>
        <v/>
      </c>
      <c r="F83" s="29" t="str">
        <f aca="true">IF(OR(E83="",D83="Submitted"),"",E83-TODAY())</f>
        <v/>
      </c>
      <c r="G83" s="27"/>
    </row>
    <row r="84" customFormat="false" ht="15" hidden="false" customHeight="false" outlineLevel="0" collapsed="false">
      <c r="A84" s="27"/>
      <c r="B84" s="27"/>
      <c r="C84" s="28"/>
      <c r="D84" s="27"/>
      <c r="E84" s="33" t="str">
        <f aca="false">IF(B84="","",IFERROR(INDEX(Programs!$H$2:$H$201,MATCH(B84,Programs!$A$2:$A$201,0)),""))</f>
        <v/>
      </c>
      <c r="F84" s="29" t="str">
        <f aca="true">IF(OR(E84="",D84="Submitted"),"",E84-TODAY())</f>
        <v/>
      </c>
      <c r="G84" s="27"/>
    </row>
    <row r="85" customFormat="false" ht="15" hidden="false" customHeight="false" outlineLevel="0" collapsed="false">
      <c r="A85" s="27"/>
      <c r="B85" s="27"/>
      <c r="C85" s="28"/>
      <c r="D85" s="27"/>
      <c r="E85" s="33" t="str">
        <f aca="false">IF(B85="","",IFERROR(INDEX(Programs!$H$2:$H$201,MATCH(B85,Programs!$A$2:$A$201,0)),""))</f>
        <v/>
      </c>
      <c r="F85" s="29" t="str">
        <f aca="true">IF(OR(E85="",D85="Submitted"),"",E85-TODAY())</f>
        <v/>
      </c>
      <c r="G85" s="27"/>
    </row>
    <row r="86" customFormat="false" ht="15" hidden="false" customHeight="false" outlineLevel="0" collapsed="false">
      <c r="A86" s="27"/>
      <c r="B86" s="27"/>
      <c r="C86" s="28"/>
      <c r="D86" s="27"/>
      <c r="E86" s="33" t="str">
        <f aca="false">IF(B86="","",IFERROR(INDEX(Programs!$H$2:$H$201,MATCH(B86,Programs!$A$2:$A$201,0)),""))</f>
        <v/>
      </c>
      <c r="F86" s="29" t="str">
        <f aca="true">IF(OR(E86="",D86="Submitted"),"",E86-TODAY())</f>
        <v/>
      </c>
      <c r="G86" s="27"/>
    </row>
    <row r="87" customFormat="false" ht="15" hidden="false" customHeight="false" outlineLevel="0" collapsed="false">
      <c r="A87" s="27"/>
      <c r="B87" s="27"/>
      <c r="C87" s="28"/>
      <c r="D87" s="27"/>
      <c r="E87" s="33" t="str">
        <f aca="false">IF(B87="","",IFERROR(INDEX(Programs!$H$2:$H$201,MATCH(B87,Programs!$A$2:$A$201,0)),""))</f>
        <v/>
      </c>
      <c r="F87" s="29" t="str">
        <f aca="true">IF(OR(E87="",D87="Submitted"),"",E87-TODAY())</f>
        <v/>
      </c>
      <c r="G87" s="27"/>
    </row>
    <row r="88" customFormat="false" ht="15" hidden="false" customHeight="false" outlineLevel="0" collapsed="false">
      <c r="A88" s="27"/>
      <c r="B88" s="27"/>
      <c r="C88" s="28"/>
      <c r="D88" s="27"/>
      <c r="E88" s="33" t="str">
        <f aca="false">IF(B88="","",IFERROR(INDEX(Programs!$H$2:$H$201,MATCH(B88,Programs!$A$2:$A$201,0)),""))</f>
        <v/>
      </c>
      <c r="F88" s="29" t="str">
        <f aca="true">IF(OR(E88="",D88="Submitted"),"",E88-TODAY())</f>
        <v/>
      </c>
      <c r="G88" s="27"/>
    </row>
    <row r="89" customFormat="false" ht="15" hidden="false" customHeight="false" outlineLevel="0" collapsed="false">
      <c r="A89" s="27"/>
      <c r="B89" s="27"/>
      <c r="C89" s="28"/>
      <c r="D89" s="27"/>
      <c r="E89" s="33" t="str">
        <f aca="false">IF(B89="","",IFERROR(INDEX(Programs!$H$2:$H$201,MATCH(B89,Programs!$A$2:$A$201,0)),""))</f>
        <v/>
      </c>
      <c r="F89" s="29" t="str">
        <f aca="true">IF(OR(E89="",D89="Submitted"),"",E89-TODAY())</f>
        <v/>
      </c>
      <c r="G89" s="27"/>
    </row>
    <row r="90" customFormat="false" ht="15" hidden="false" customHeight="false" outlineLevel="0" collapsed="false">
      <c r="A90" s="27"/>
      <c r="B90" s="27"/>
      <c r="C90" s="28"/>
      <c r="D90" s="27"/>
      <c r="E90" s="33" t="str">
        <f aca="false">IF(B90="","",IFERROR(INDEX(Programs!$H$2:$H$201,MATCH(B90,Programs!$A$2:$A$201,0)),""))</f>
        <v/>
      </c>
      <c r="F90" s="29" t="str">
        <f aca="true">IF(OR(E90="",D90="Submitted"),"",E90-TODAY())</f>
        <v/>
      </c>
      <c r="G90" s="27"/>
    </row>
    <row r="91" customFormat="false" ht="15" hidden="false" customHeight="false" outlineLevel="0" collapsed="false">
      <c r="A91" s="27"/>
      <c r="B91" s="27"/>
      <c r="C91" s="28"/>
      <c r="D91" s="27"/>
      <c r="E91" s="33" t="str">
        <f aca="false">IF(B91="","",IFERROR(INDEX(Programs!$H$2:$H$201,MATCH(B91,Programs!$A$2:$A$201,0)),""))</f>
        <v/>
      </c>
      <c r="F91" s="29" t="str">
        <f aca="true">IF(OR(E91="",D91="Submitted"),"",E91-TODAY())</f>
        <v/>
      </c>
      <c r="G91" s="27"/>
    </row>
    <row r="92" customFormat="false" ht="15" hidden="false" customHeight="false" outlineLevel="0" collapsed="false">
      <c r="A92" s="27"/>
      <c r="B92" s="27"/>
      <c r="C92" s="28"/>
      <c r="D92" s="27"/>
      <c r="E92" s="33" t="str">
        <f aca="false">IF(B92="","",IFERROR(INDEX(Programs!$H$2:$H$201,MATCH(B92,Programs!$A$2:$A$201,0)),""))</f>
        <v/>
      </c>
      <c r="F92" s="29" t="str">
        <f aca="true">IF(OR(E92="",D92="Submitted"),"",E92-TODAY())</f>
        <v/>
      </c>
      <c r="G92" s="27"/>
    </row>
    <row r="93" customFormat="false" ht="15" hidden="false" customHeight="false" outlineLevel="0" collapsed="false">
      <c r="A93" s="27"/>
      <c r="B93" s="27"/>
      <c r="C93" s="28"/>
      <c r="D93" s="27"/>
      <c r="E93" s="33" t="str">
        <f aca="false">IF(B93="","",IFERROR(INDEX(Programs!$H$2:$H$201,MATCH(B93,Programs!$A$2:$A$201,0)),""))</f>
        <v/>
      </c>
      <c r="F93" s="29" t="str">
        <f aca="true">IF(OR(E93="",D93="Submitted"),"",E93-TODAY())</f>
        <v/>
      </c>
      <c r="G93" s="27"/>
    </row>
    <row r="94" customFormat="false" ht="15" hidden="false" customHeight="false" outlineLevel="0" collapsed="false">
      <c r="A94" s="27"/>
      <c r="B94" s="27"/>
      <c r="C94" s="28"/>
      <c r="D94" s="27"/>
      <c r="E94" s="33" t="str">
        <f aca="false">IF(B94="","",IFERROR(INDEX(Programs!$H$2:$H$201,MATCH(B94,Programs!$A$2:$A$201,0)),""))</f>
        <v/>
      </c>
      <c r="F94" s="29" t="str">
        <f aca="true">IF(OR(E94="",D94="Submitted"),"",E94-TODAY())</f>
        <v/>
      </c>
      <c r="G94" s="27"/>
    </row>
    <row r="95" customFormat="false" ht="15" hidden="false" customHeight="false" outlineLevel="0" collapsed="false">
      <c r="A95" s="27"/>
      <c r="B95" s="27"/>
      <c r="C95" s="28"/>
      <c r="D95" s="27"/>
      <c r="E95" s="33" t="str">
        <f aca="false">IF(B95="","",IFERROR(INDEX(Programs!$H$2:$H$201,MATCH(B95,Programs!$A$2:$A$201,0)),""))</f>
        <v/>
      </c>
      <c r="F95" s="29" t="str">
        <f aca="true">IF(OR(E95="",D95="Submitted"),"",E95-TODAY())</f>
        <v/>
      </c>
      <c r="G95" s="27"/>
    </row>
    <row r="96" customFormat="false" ht="15" hidden="false" customHeight="false" outlineLevel="0" collapsed="false">
      <c r="A96" s="27"/>
      <c r="B96" s="27"/>
      <c r="C96" s="28"/>
      <c r="D96" s="27"/>
      <c r="E96" s="33" t="str">
        <f aca="false">IF(B96="","",IFERROR(INDEX(Programs!$H$2:$H$201,MATCH(B96,Programs!$A$2:$A$201,0)),""))</f>
        <v/>
      </c>
      <c r="F96" s="29" t="str">
        <f aca="true">IF(OR(E96="",D96="Submitted"),"",E96-TODAY())</f>
        <v/>
      </c>
      <c r="G96" s="27"/>
    </row>
    <row r="97" customFormat="false" ht="15" hidden="false" customHeight="false" outlineLevel="0" collapsed="false">
      <c r="A97" s="27"/>
      <c r="B97" s="27"/>
      <c r="C97" s="28"/>
      <c r="D97" s="27"/>
      <c r="E97" s="33" t="str">
        <f aca="false">IF(B97="","",IFERROR(INDEX(Programs!$H$2:$H$201,MATCH(B97,Programs!$A$2:$A$201,0)),""))</f>
        <v/>
      </c>
      <c r="F97" s="29" t="str">
        <f aca="true">IF(OR(E97="",D97="Submitted"),"",E97-TODAY())</f>
        <v/>
      </c>
      <c r="G97" s="27"/>
    </row>
    <row r="98" customFormat="false" ht="15" hidden="false" customHeight="false" outlineLevel="0" collapsed="false">
      <c r="A98" s="27"/>
      <c r="B98" s="27"/>
      <c r="C98" s="28"/>
      <c r="D98" s="27"/>
      <c r="E98" s="33" t="str">
        <f aca="false">IF(B98="","",IFERROR(INDEX(Programs!$H$2:$H$201,MATCH(B98,Programs!$A$2:$A$201,0)),""))</f>
        <v/>
      </c>
      <c r="F98" s="29" t="str">
        <f aca="true">IF(OR(E98="",D98="Submitted"),"",E98-TODAY())</f>
        <v/>
      </c>
      <c r="G98" s="27"/>
    </row>
    <row r="99" customFormat="false" ht="15" hidden="false" customHeight="false" outlineLevel="0" collapsed="false">
      <c r="A99" s="27"/>
      <c r="B99" s="27"/>
      <c r="C99" s="28"/>
      <c r="D99" s="27"/>
      <c r="E99" s="33" t="str">
        <f aca="false">IF(B99="","",IFERROR(INDEX(Programs!$H$2:$H$201,MATCH(B99,Programs!$A$2:$A$201,0)),""))</f>
        <v/>
      </c>
      <c r="F99" s="29" t="str">
        <f aca="true">IF(OR(E99="",D99="Submitted"),"",E99-TODAY())</f>
        <v/>
      </c>
      <c r="G99" s="27"/>
    </row>
    <row r="100" customFormat="false" ht="15" hidden="false" customHeight="false" outlineLevel="0" collapsed="false">
      <c r="A100" s="27"/>
      <c r="B100" s="27"/>
      <c r="C100" s="28"/>
      <c r="D100" s="27"/>
      <c r="E100" s="33" t="str">
        <f aca="false">IF(B100="","",IFERROR(INDEX(Programs!$H$2:$H$201,MATCH(B100,Programs!$A$2:$A$201,0)),""))</f>
        <v/>
      </c>
      <c r="F100" s="29" t="str">
        <f aca="true">IF(OR(E100="",D100="Submitted"),"",E100-TODAY())</f>
        <v/>
      </c>
      <c r="G100" s="27"/>
    </row>
    <row r="101" customFormat="false" ht="15" hidden="false" customHeight="false" outlineLevel="0" collapsed="false">
      <c r="A101" s="27"/>
      <c r="B101" s="27"/>
      <c r="C101" s="28"/>
      <c r="D101" s="27"/>
      <c r="E101" s="33" t="str">
        <f aca="false">IF(B101="","",IFERROR(INDEX(Programs!$H$2:$H$201,MATCH(B101,Programs!$A$2:$A$201,0)),""))</f>
        <v/>
      </c>
      <c r="F101" s="29" t="str">
        <f aca="true">IF(OR(E101="",D101="Submitted"),"",E101-TODAY())</f>
        <v/>
      </c>
      <c r="G101" s="27"/>
    </row>
    <row r="102" customFormat="false" ht="15" hidden="false" customHeight="false" outlineLevel="0" collapsed="false">
      <c r="A102" s="27"/>
      <c r="B102" s="27"/>
      <c r="C102" s="28"/>
      <c r="D102" s="27"/>
      <c r="E102" s="33" t="str">
        <f aca="false">IF(B102="","",IFERROR(INDEX(Programs!$H$2:$H$201,MATCH(B102,Programs!$A$2:$A$201,0)),""))</f>
        <v/>
      </c>
      <c r="F102" s="29" t="str">
        <f aca="true">IF(OR(E102="",D102="Submitted"),"",E102-TODAY())</f>
        <v/>
      </c>
      <c r="G102" s="27"/>
    </row>
    <row r="103" customFormat="false" ht="15" hidden="false" customHeight="false" outlineLevel="0" collapsed="false">
      <c r="A103" s="27"/>
      <c r="B103" s="27"/>
      <c r="C103" s="28"/>
      <c r="D103" s="27"/>
      <c r="E103" s="33" t="str">
        <f aca="false">IF(B103="","",IFERROR(INDEX(Programs!$H$2:$H$201,MATCH(B103,Programs!$A$2:$A$201,0)),""))</f>
        <v/>
      </c>
      <c r="F103" s="29" t="str">
        <f aca="true">IF(OR(E103="",D103="Submitted"),"",E103-TODAY())</f>
        <v/>
      </c>
      <c r="G103" s="27"/>
    </row>
    <row r="104" customFormat="false" ht="15" hidden="false" customHeight="false" outlineLevel="0" collapsed="false">
      <c r="A104" s="27"/>
      <c r="B104" s="27"/>
      <c r="C104" s="28"/>
      <c r="D104" s="27"/>
      <c r="E104" s="33" t="str">
        <f aca="false">IF(B104="","",IFERROR(INDEX(Programs!$H$2:$H$201,MATCH(B104,Programs!$A$2:$A$201,0)),""))</f>
        <v/>
      </c>
      <c r="F104" s="29" t="str">
        <f aca="true">IF(OR(E104="",D104="Submitted"),"",E104-TODAY())</f>
        <v/>
      </c>
      <c r="G104" s="27"/>
    </row>
    <row r="105" customFormat="false" ht="15" hidden="false" customHeight="false" outlineLevel="0" collapsed="false">
      <c r="A105" s="27"/>
      <c r="B105" s="27"/>
      <c r="C105" s="28"/>
      <c r="D105" s="27"/>
      <c r="E105" s="33" t="str">
        <f aca="false">IF(B105="","",IFERROR(INDEX(Programs!$H$2:$H$201,MATCH(B105,Programs!$A$2:$A$201,0)),""))</f>
        <v/>
      </c>
      <c r="F105" s="29" t="str">
        <f aca="true">IF(OR(E105="",D105="Submitted"),"",E105-TODAY())</f>
        <v/>
      </c>
      <c r="G105" s="27"/>
    </row>
    <row r="106" customFormat="false" ht="15" hidden="false" customHeight="false" outlineLevel="0" collapsed="false">
      <c r="A106" s="27"/>
      <c r="B106" s="27"/>
      <c r="C106" s="28"/>
      <c r="D106" s="27"/>
      <c r="E106" s="33" t="str">
        <f aca="false">IF(B106="","",IFERROR(INDEX(Programs!$H$2:$H$201,MATCH(B106,Programs!$A$2:$A$201,0)),""))</f>
        <v/>
      </c>
      <c r="F106" s="29" t="str">
        <f aca="true">IF(OR(E106="",D106="Submitted"),"",E106-TODAY())</f>
        <v/>
      </c>
      <c r="G106" s="27"/>
    </row>
    <row r="107" customFormat="false" ht="15" hidden="false" customHeight="false" outlineLevel="0" collapsed="false">
      <c r="A107" s="27"/>
      <c r="B107" s="27"/>
      <c r="C107" s="28"/>
      <c r="D107" s="27"/>
      <c r="E107" s="33" t="str">
        <f aca="false">IF(B107="","",IFERROR(INDEX(Programs!$H$2:$H$201,MATCH(B107,Programs!$A$2:$A$201,0)),""))</f>
        <v/>
      </c>
      <c r="F107" s="29" t="str">
        <f aca="true">IF(OR(E107="",D107="Submitted"),"",E107-TODAY())</f>
        <v/>
      </c>
      <c r="G107" s="27"/>
    </row>
    <row r="108" customFormat="false" ht="15" hidden="false" customHeight="false" outlineLevel="0" collapsed="false">
      <c r="A108" s="27"/>
      <c r="B108" s="27"/>
      <c r="C108" s="28"/>
      <c r="D108" s="27"/>
      <c r="E108" s="33" t="str">
        <f aca="false">IF(B108="","",IFERROR(INDEX(Programs!$H$2:$H$201,MATCH(B108,Programs!$A$2:$A$201,0)),""))</f>
        <v/>
      </c>
      <c r="F108" s="29" t="str">
        <f aca="true">IF(OR(E108="",D108="Submitted"),"",E108-TODAY())</f>
        <v/>
      </c>
      <c r="G108" s="27"/>
    </row>
    <row r="109" customFormat="false" ht="15" hidden="false" customHeight="false" outlineLevel="0" collapsed="false">
      <c r="A109" s="27"/>
      <c r="B109" s="27"/>
      <c r="C109" s="28"/>
      <c r="D109" s="27"/>
      <c r="E109" s="33" t="str">
        <f aca="false">IF(B109="","",IFERROR(INDEX(Programs!$H$2:$H$201,MATCH(B109,Programs!$A$2:$A$201,0)),""))</f>
        <v/>
      </c>
      <c r="F109" s="29" t="str">
        <f aca="true">IF(OR(E109="",D109="Submitted"),"",E109-TODAY())</f>
        <v/>
      </c>
      <c r="G109" s="27"/>
    </row>
    <row r="110" customFormat="false" ht="15" hidden="false" customHeight="false" outlineLevel="0" collapsed="false">
      <c r="A110" s="27"/>
      <c r="B110" s="27"/>
      <c r="C110" s="28"/>
      <c r="D110" s="27"/>
      <c r="E110" s="33" t="str">
        <f aca="false">IF(B110="","",IFERROR(INDEX(Programs!$H$2:$H$201,MATCH(B110,Programs!$A$2:$A$201,0)),""))</f>
        <v/>
      </c>
      <c r="F110" s="29" t="str">
        <f aca="true">IF(OR(E110="",D110="Submitted"),"",E110-TODAY())</f>
        <v/>
      </c>
      <c r="G110" s="27"/>
    </row>
    <row r="111" customFormat="false" ht="15" hidden="false" customHeight="false" outlineLevel="0" collapsed="false">
      <c r="A111" s="27"/>
      <c r="B111" s="27"/>
      <c r="C111" s="28"/>
      <c r="D111" s="27"/>
      <c r="E111" s="33" t="str">
        <f aca="false">IF(B111="","",IFERROR(INDEX(Programs!$H$2:$H$201,MATCH(B111,Programs!$A$2:$A$201,0)),""))</f>
        <v/>
      </c>
      <c r="F111" s="29" t="str">
        <f aca="true">IF(OR(E111="",D111="Submitted"),"",E111-TODAY())</f>
        <v/>
      </c>
      <c r="G111" s="27"/>
    </row>
    <row r="112" customFormat="false" ht="15" hidden="false" customHeight="false" outlineLevel="0" collapsed="false">
      <c r="A112" s="27"/>
      <c r="B112" s="27"/>
      <c r="C112" s="28"/>
      <c r="D112" s="27"/>
      <c r="E112" s="33" t="str">
        <f aca="false">IF(B112="","",IFERROR(INDEX(Programs!$H$2:$H$201,MATCH(B112,Programs!$A$2:$A$201,0)),""))</f>
        <v/>
      </c>
      <c r="F112" s="29" t="str">
        <f aca="true">IF(OR(E112="",D112="Submitted"),"",E112-TODAY())</f>
        <v/>
      </c>
      <c r="G112" s="27"/>
    </row>
    <row r="113" customFormat="false" ht="15" hidden="false" customHeight="false" outlineLevel="0" collapsed="false">
      <c r="A113" s="27"/>
      <c r="B113" s="27"/>
      <c r="C113" s="28"/>
      <c r="D113" s="27"/>
      <c r="E113" s="33" t="str">
        <f aca="false">IF(B113="","",IFERROR(INDEX(Programs!$H$2:$H$201,MATCH(B113,Programs!$A$2:$A$201,0)),""))</f>
        <v/>
      </c>
      <c r="F113" s="29" t="str">
        <f aca="true">IF(OR(E113="",D113="Submitted"),"",E113-TODAY())</f>
        <v/>
      </c>
      <c r="G113" s="27"/>
    </row>
    <row r="114" customFormat="false" ht="15" hidden="false" customHeight="false" outlineLevel="0" collapsed="false">
      <c r="A114" s="27"/>
      <c r="B114" s="27"/>
      <c r="C114" s="28"/>
      <c r="D114" s="27"/>
      <c r="E114" s="33" t="str">
        <f aca="false">IF(B114="","",IFERROR(INDEX(Programs!$H$2:$H$201,MATCH(B114,Programs!$A$2:$A$201,0)),""))</f>
        <v/>
      </c>
      <c r="F114" s="29" t="str">
        <f aca="true">IF(OR(E114="",D114="Submitted"),"",E114-TODAY())</f>
        <v/>
      </c>
      <c r="G114" s="27"/>
    </row>
    <row r="115" customFormat="false" ht="15" hidden="false" customHeight="false" outlineLevel="0" collapsed="false">
      <c r="A115" s="27"/>
      <c r="B115" s="27"/>
      <c r="C115" s="28"/>
      <c r="D115" s="27"/>
      <c r="E115" s="33" t="str">
        <f aca="false">IF(B115="","",IFERROR(INDEX(Programs!$H$2:$H$201,MATCH(B115,Programs!$A$2:$A$201,0)),""))</f>
        <v/>
      </c>
      <c r="F115" s="29" t="str">
        <f aca="true">IF(OR(E115="",D115="Submitted"),"",E115-TODAY())</f>
        <v/>
      </c>
      <c r="G115" s="27"/>
    </row>
    <row r="116" customFormat="false" ht="15" hidden="false" customHeight="false" outlineLevel="0" collapsed="false">
      <c r="A116" s="27"/>
      <c r="B116" s="27"/>
      <c r="C116" s="28"/>
      <c r="D116" s="27"/>
      <c r="E116" s="33" t="str">
        <f aca="false">IF(B116="","",IFERROR(INDEX(Programs!$H$2:$H$201,MATCH(B116,Programs!$A$2:$A$201,0)),""))</f>
        <v/>
      </c>
      <c r="F116" s="29" t="str">
        <f aca="true">IF(OR(E116="",D116="Submitted"),"",E116-TODAY())</f>
        <v/>
      </c>
      <c r="G116" s="27"/>
    </row>
    <row r="117" customFormat="false" ht="15" hidden="false" customHeight="false" outlineLevel="0" collapsed="false">
      <c r="A117" s="27"/>
      <c r="B117" s="27"/>
      <c r="C117" s="28"/>
      <c r="D117" s="27"/>
      <c r="E117" s="33" t="str">
        <f aca="false">IF(B117="","",IFERROR(INDEX(Programs!$H$2:$H$201,MATCH(B117,Programs!$A$2:$A$201,0)),""))</f>
        <v/>
      </c>
      <c r="F117" s="29" t="str">
        <f aca="true">IF(OR(E117="",D117="Submitted"),"",E117-TODAY())</f>
        <v/>
      </c>
      <c r="G117" s="27"/>
    </row>
    <row r="118" customFormat="false" ht="15" hidden="false" customHeight="false" outlineLevel="0" collapsed="false">
      <c r="A118" s="27"/>
      <c r="B118" s="27"/>
      <c r="C118" s="28"/>
      <c r="D118" s="27"/>
      <c r="E118" s="33" t="str">
        <f aca="false">IF(B118="","",IFERROR(INDEX(Programs!$H$2:$H$201,MATCH(B118,Programs!$A$2:$A$201,0)),""))</f>
        <v/>
      </c>
      <c r="F118" s="29" t="str">
        <f aca="true">IF(OR(E118="",D118="Submitted"),"",E118-TODAY())</f>
        <v/>
      </c>
      <c r="G118" s="27"/>
    </row>
    <row r="119" customFormat="false" ht="15" hidden="false" customHeight="false" outlineLevel="0" collapsed="false">
      <c r="A119" s="27"/>
      <c r="B119" s="27"/>
      <c r="C119" s="28"/>
      <c r="D119" s="27"/>
      <c r="E119" s="33" t="str">
        <f aca="false">IF(B119="","",IFERROR(INDEX(Programs!$H$2:$H$201,MATCH(B119,Programs!$A$2:$A$201,0)),""))</f>
        <v/>
      </c>
      <c r="F119" s="29" t="str">
        <f aca="true">IF(OR(E119="",D119="Submitted"),"",E119-TODAY())</f>
        <v/>
      </c>
      <c r="G119" s="27"/>
    </row>
    <row r="120" customFormat="false" ht="15" hidden="false" customHeight="false" outlineLevel="0" collapsed="false">
      <c r="A120" s="27"/>
      <c r="B120" s="27"/>
      <c r="C120" s="28"/>
      <c r="D120" s="27"/>
      <c r="E120" s="33" t="str">
        <f aca="false">IF(B120="","",IFERROR(INDEX(Programs!$H$2:$H$201,MATCH(B120,Programs!$A$2:$A$201,0)),""))</f>
        <v/>
      </c>
      <c r="F120" s="29" t="str">
        <f aca="true">IF(OR(E120="",D120="Submitted"),"",E120-TODAY())</f>
        <v/>
      </c>
      <c r="G120" s="27"/>
    </row>
    <row r="121" customFormat="false" ht="15" hidden="false" customHeight="false" outlineLevel="0" collapsed="false">
      <c r="A121" s="27"/>
      <c r="B121" s="27"/>
      <c r="C121" s="28"/>
      <c r="D121" s="27"/>
      <c r="E121" s="33" t="str">
        <f aca="false">IF(B121="","",IFERROR(INDEX(Programs!$H$2:$H$201,MATCH(B121,Programs!$A$2:$A$201,0)),""))</f>
        <v/>
      </c>
      <c r="F121" s="29" t="str">
        <f aca="true">IF(OR(E121="",D121="Submitted"),"",E121-TODAY())</f>
        <v/>
      </c>
      <c r="G121" s="27"/>
    </row>
    <row r="122" customFormat="false" ht="15" hidden="false" customHeight="false" outlineLevel="0" collapsed="false">
      <c r="A122" s="27"/>
      <c r="B122" s="27"/>
      <c r="C122" s="28"/>
      <c r="D122" s="27"/>
      <c r="E122" s="33" t="str">
        <f aca="false">IF(B122="","",IFERROR(INDEX(Programs!$H$2:$H$201,MATCH(B122,Programs!$A$2:$A$201,0)),""))</f>
        <v/>
      </c>
      <c r="F122" s="29" t="str">
        <f aca="true">IF(OR(E122="",D122="Submitted"),"",E122-TODAY())</f>
        <v/>
      </c>
      <c r="G122" s="27"/>
    </row>
    <row r="123" customFormat="false" ht="15" hidden="false" customHeight="false" outlineLevel="0" collapsed="false">
      <c r="A123" s="27"/>
      <c r="B123" s="27"/>
      <c r="C123" s="28"/>
      <c r="D123" s="27"/>
      <c r="E123" s="33" t="str">
        <f aca="false">IF(B123="","",IFERROR(INDEX(Programs!$H$2:$H$201,MATCH(B123,Programs!$A$2:$A$201,0)),""))</f>
        <v/>
      </c>
      <c r="F123" s="29" t="str">
        <f aca="true">IF(OR(E123="",D123="Submitted"),"",E123-TODAY())</f>
        <v/>
      </c>
      <c r="G123" s="27"/>
    </row>
    <row r="124" customFormat="false" ht="15" hidden="false" customHeight="false" outlineLevel="0" collapsed="false">
      <c r="A124" s="27"/>
      <c r="B124" s="27"/>
      <c r="C124" s="28"/>
      <c r="D124" s="27"/>
      <c r="E124" s="33" t="str">
        <f aca="false">IF(B124="","",IFERROR(INDEX(Programs!$H$2:$H$201,MATCH(B124,Programs!$A$2:$A$201,0)),""))</f>
        <v/>
      </c>
      <c r="F124" s="29" t="str">
        <f aca="true">IF(OR(E124="",D124="Submitted"),"",E124-TODAY())</f>
        <v/>
      </c>
      <c r="G124" s="27"/>
    </row>
    <row r="125" customFormat="false" ht="15" hidden="false" customHeight="false" outlineLevel="0" collapsed="false">
      <c r="A125" s="27"/>
      <c r="B125" s="27"/>
      <c r="C125" s="28"/>
      <c r="D125" s="27"/>
      <c r="E125" s="33" t="str">
        <f aca="false">IF(B125="","",IFERROR(INDEX(Programs!$H$2:$H$201,MATCH(B125,Programs!$A$2:$A$201,0)),""))</f>
        <v/>
      </c>
      <c r="F125" s="29" t="str">
        <f aca="true">IF(OR(E125="",D125="Submitted"),"",E125-TODAY())</f>
        <v/>
      </c>
      <c r="G125" s="27"/>
    </row>
    <row r="126" customFormat="false" ht="15" hidden="false" customHeight="false" outlineLevel="0" collapsed="false">
      <c r="A126" s="27"/>
      <c r="B126" s="27"/>
      <c r="C126" s="28"/>
      <c r="D126" s="27"/>
      <c r="E126" s="33" t="str">
        <f aca="false">IF(B126="","",IFERROR(INDEX(Programs!$H$2:$H$201,MATCH(B126,Programs!$A$2:$A$201,0)),""))</f>
        <v/>
      </c>
      <c r="F126" s="29" t="str">
        <f aca="true">IF(OR(E126="",D126="Submitted"),"",E126-TODAY())</f>
        <v/>
      </c>
      <c r="G126" s="27"/>
    </row>
    <row r="127" customFormat="false" ht="15" hidden="false" customHeight="false" outlineLevel="0" collapsed="false">
      <c r="A127" s="27"/>
      <c r="B127" s="27"/>
      <c r="C127" s="28"/>
      <c r="D127" s="27"/>
      <c r="E127" s="33" t="str">
        <f aca="false">IF(B127="","",IFERROR(INDEX(Programs!$H$2:$H$201,MATCH(B127,Programs!$A$2:$A$201,0)),""))</f>
        <v/>
      </c>
      <c r="F127" s="29" t="str">
        <f aca="true">IF(OR(E127="",D127="Submitted"),"",E127-TODAY())</f>
        <v/>
      </c>
      <c r="G127" s="27"/>
    </row>
    <row r="128" customFormat="false" ht="15" hidden="false" customHeight="false" outlineLevel="0" collapsed="false">
      <c r="A128" s="27"/>
      <c r="B128" s="27"/>
      <c r="C128" s="28"/>
      <c r="D128" s="27"/>
      <c r="E128" s="33" t="str">
        <f aca="false">IF(B128="","",IFERROR(INDEX(Programs!$H$2:$H$201,MATCH(B128,Programs!$A$2:$A$201,0)),""))</f>
        <v/>
      </c>
      <c r="F128" s="29" t="str">
        <f aca="true">IF(OR(E128="",D128="Submitted"),"",E128-TODAY())</f>
        <v/>
      </c>
      <c r="G128" s="27"/>
    </row>
    <row r="129" customFormat="false" ht="15" hidden="false" customHeight="false" outlineLevel="0" collapsed="false">
      <c r="A129" s="27"/>
      <c r="B129" s="27"/>
      <c r="C129" s="28"/>
      <c r="D129" s="27"/>
      <c r="E129" s="33" t="str">
        <f aca="false">IF(B129="","",IFERROR(INDEX(Programs!$H$2:$H$201,MATCH(B129,Programs!$A$2:$A$201,0)),""))</f>
        <v/>
      </c>
      <c r="F129" s="29" t="str">
        <f aca="true">IF(OR(E129="",D129="Submitted"),"",E129-TODAY())</f>
        <v/>
      </c>
      <c r="G129" s="27"/>
    </row>
    <row r="130" customFormat="false" ht="15" hidden="false" customHeight="false" outlineLevel="0" collapsed="false">
      <c r="A130" s="27"/>
      <c r="B130" s="27"/>
      <c r="C130" s="28"/>
      <c r="D130" s="27"/>
      <c r="E130" s="33" t="str">
        <f aca="false">IF(B130="","",IFERROR(INDEX(Programs!$H$2:$H$201,MATCH(B130,Programs!$A$2:$A$201,0)),""))</f>
        <v/>
      </c>
      <c r="F130" s="29" t="str">
        <f aca="true">IF(OR(E130="",D130="Submitted"),"",E130-TODAY())</f>
        <v/>
      </c>
      <c r="G130" s="27"/>
    </row>
    <row r="131" customFormat="false" ht="15" hidden="false" customHeight="false" outlineLevel="0" collapsed="false">
      <c r="A131" s="27"/>
      <c r="B131" s="27"/>
      <c r="C131" s="28"/>
      <c r="D131" s="27"/>
      <c r="E131" s="33" t="str">
        <f aca="false">IF(B131="","",IFERROR(INDEX(Programs!$H$2:$H$201,MATCH(B131,Programs!$A$2:$A$201,0)),""))</f>
        <v/>
      </c>
      <c r="F131" s="29" t="str">
        <f aca="true">IF(OR(E131="",D131="Submitted"),"",E131-TODAY())</f>
        <v/>
      </c>
      <c r="G131" s="27"/>
    </row>
    <row r="132" customFormat="false" ht="15" hidden="false" customHeight="false" outlineLevel="0" collapsed="false">
      <c r="A132" s="27"/>
      <c r="B132" s="27"/>
      <c r="C132" s="28"/>
      <c r="D132" s="27"/>
      <c r="E132" s="33" t="str">
        <f aca="false">IF(B132="","",IFERROR(INDEX(Programs!$H$2:$H$201,MATCH(B132,Programs!$A$2:$A$201,0)),""))</f>
        <v/>
      </c>
      <c r="F132" s="29" t="str">
        <f aca="true">IF(OR(E132="",D132="Submitted"),"",E132-TODAY())</f>
        <v/>
      </c>
      <c r="G132" s="27"/>
    </row>
    <row r="133" customFormat="false" ht="15" hidden="false" customHeight="false" outlineLevel="0" collapsed="false">
      <c r="A133" s="27"/>
      <c r="B133" s="27"/>
      <c r="C133" s="28"/>
      <c r="D133" s="27"/>
      <c r="E133" s="33" t="str">
        <f aca="false">IF(B133="","",IFERROR(INDEX(Programs!$H$2:$H$201,MATCH(B133,Programs!$A$2:$A$201,0)),""))</f>
        <v/>
      </c>
      <c r="F133" s="29" t="str">
        <f aca="true">IF(OR(E133="",D133="Submitted"),"",E133-TODAY())</f>
        <v/>
      </c>
      <c r="G133" s="27"/>
    </row>
    <row r="134" customFormat="false" ht="15" hidden="false" customHeight="false" outlineLevel="0" collapsed="false">
      <c r="A134" s="27"/>
      <c r="B134" s="27"/>
      <c r="C134" s="28"/>
      <c r="D134" s="27"/>
      <c r="E134" s="33" t="str">
        <f aca="false">IF(B134="","",IFERROR(INDEX(Programs!$H$2:$H$201,MATCH(B134,Programs!$A$2:$A$201,0)),""))</f>
        <v/>
      </c>
      <c r="F134" s="29" t="str">
        <f aca="true">IF(OR(E134="",D134="Submitted"),"",E134-TODAY())</f>
        <v/>
      </c>
      <c r="G134" s="27"/>
    </row>
    <row r="135" customFormat="false" ht="15" hidden="false" customHeight="false" outlineLevel="0" collapsed="false">
      <c r="A135" s="27"/>
      <c r="B135" s="27"/>
      <c r="C135" s="28"/>
      <c r="D135" s="27"/>
      <c r="E135" s="33" t="str">
        <f aca="false">IF(B135="","",IFERROR(INDEX(Programs!$H$2:$H$201,MATCH(B135,Programs!$A$2:$A$201,0)),""))</f>
        <v/>
      </c>
      <c r="F135" s="29" t="str">
        <f aca="true">IF(OR(E135="",D135="Submitted"),"",E135-TODAY())</f>
        <v/>
      </c>
      <c r="G135" s="27"/>
    </row>
    <row r="136" customFormat="false" ht="15" hidden="false" customHeight="false" outlineLevel="0" collapsed="false">
      <c r="A136" s="27"/>
      <c r="B136" s="27"/>
      <c r="C136" s="28"/>
      <c r="D136" s="27"/>
      <c r="E136" s="33" t="str">
        <f aca="false">IF(B136="","",IFERROR(INDEX(Programs!$H$2:$H$201,MATCH(B136,Programs!$A$2:$A$201,0)),""))</f>
        <v/>
      </c>
      <c r="F136" s="29" t="str">
        <f aca="true">IF(OR(E136="",D136="Submitted"),"",E136-TODAY())</f>
        <v/>
      </c>
      <c r="G136" s="27"/>
    </row>
    <row r="137" customFormat="false" ht="15" hidden="false" customHeight="false" outlineLevel="0" collapsed="false">
      <c r="A137" s="27"/>
      <c r="B137" s="27"/>
      <c r="C137" s="28"/>
      <c r="D137" s="27"/>
      <c r="E137" s="33" t="str">
        <f aca="false">IF(B137="","",IFERROR(INDEX(Programs!$H$2:$H$201,MATCH(B137,Programs!$A$2:$A$201,0)),""))</f>
        <v/>
      </c>
      <c r="F137" s="29" t="str">
        <f aca="true">IF(OR(E137="",D137="Submitted"),"",E137-TODAY())</f>
        <v/>
      </c>
      <c r="G137" s="27"/>
    </row>
    <row r="138" customFormat="false" ht="15" hidden="false" customHeight="false" outlineLevel="0" collapsed="false">
      <c r="A138" s="27"/>
      <c r="B138" s="27"/>
      <c r="C138" s="28"/>
      <c r="D138" s="27"/>
      <c r="E138" s="33" t="str">
        <f aca="false">IF(B138="","",IFERROR(INDEX(Programs!$H$2:$H$201,MATCH(B138,Programs!$A$2:$A$201,0)),""))</f>
        <v/>
      </c>
      <c r="F138" s="29" t="str">
        <f aca="true">IF(OR(E138="",D138="Submitted"),"",E138-TODAY())</f>
        <v/>
      </c>
      <c r="G138" s="27"/>
    </row>
    <row r="139" customFormat="false" ht="15" hidden="false" customHeight="false" outlineLevel="0" collapsed="false">
      <c r="A139" s="27"/>
      <c r="B139" s="27"/>
      <c r="C139" s="28"/>
      <c r="D139" s="27"/>
      <c r="E139" s="33" t="str">
        <f aca="false">IF(B139="","",IFERROR(INDEX(Programs!$H$2:$H$201,MATCH(B139,Programs!$A$2:$A$201,0)),""))</f>
        <v/>
      </c>
      <c r="F139" s="29" t="str">
        <f aca="true">IF(OR(E139="",D139="Submitted"),"",E139-TODAY())</f>
        <v/>
      </c>
      <c r="G139" s="27"/>
    </row>
    <row r="140" customFormat="false" ht="15" hidden="false" customHeight="false" outlineLevel="0" collapsed="false">
      <c r="A140" s="27"/>
      <c r="B140" s="27"/>
      <c r="C140" s="28"/>
      <c r="D140" s="27"/>
      <c r="E140" s="33" t="str">
        <f aca="false">IF(B140="","",IFERROR(INDEX(Programs!$H$2:$H$201,MATCH(B140,Programs!$A$2:$A$201,0)),""))</f>
        <v/>
      </c>
      <c r="F140" s="29" t="str">
        <f aca="true">IF(OR(E140="",D140="Submitted"),"",E140-TODAY())</f>
        <v/>
      </c>
      <c r="G140" s="27"/>
    </row>
    <row r="141" customFormat="false" ht="15" hidden="false" customHeight="false" outlineLevel="0" collapsed="false">
      <c r="A141" s="27"/>
      <c r="B141" s="27"/>
      <c r="C141" s="28"/>
      <c r="D141" s="27"/>
      <c r="E141" s="33" t="str">
        <f aca="false">IF(B141="","",IFERROR(INDEX(Programs!$H$2:$H$201,MATCH(B141,Programs!$A$2:$A$201,0)),""))</f>
        <v/>
      </c>
      <c r="F141" s="29" t="str">
        <f aca="true">IF(OR(E141="",D141="Submitted"),"",E141-TODAY())</f>
        <v/>
      </c>
      <c r="G141" s="27"/>
    </row>
    <row r="142" customFormat="false" ht="15" hidden="false" customHeight="false" outlineLevel="0" collapsed="false">
      <c r="A142" s="27"/>
      <c r="B142" s="27"/>
      <c r="C142" s="28"/>
      <c r="D142" s="27"/>
      <c r="E142" s="33" t="str">
        <f aca="false">IF(B142="","",IFERROR(INDEX(Programs!$H$2:$H$201,MATCH(B142,Programs!$A$2:$A$201,0)),""))</f>
        <v/>
      </c>
      <c r="F142" s="29" t="str">
        <f aca="true">IF(OR(E142="",D142="Submitted"),"",E142-TODAY())</f>
        <v/>
      </c>
      <c r="G142" s="27"/>
    </row>
    <row r="143" customFormat="false" ht="15" hidden="false" customHeight="false" outlineLevel="0" collapsed="false">
      <c r="A143" s="27"/>
      <c r="B143" s="27"/>
      <c r="C143" s="28"/>
      <c r="D143" s="27"/>
      <c r="E143" s="33" t="str">
        <f aca="false">IF(B143="","",IFERROR(INDEX(Programs!$H$2:$H$201,MATCH(B143,Programs!$A$2:$A$201,0)),""))</f>
        <v/>
      </c>
      <c r="F143" s="29" t="str">
        <f aca="true">IF(OR(E143="",D143="Submitted"),"",E143-TODAY())</f>
        <v/>
      </c>
      <c r="G143" s="27"/>
    </row>
    <row r="144" customFormat="false" ht="15" hidden="false" customHeight="false" outlineLevel="0" collapsed="false">
      <c r="A144" s="27"/>
      <c r="B144" s="27"/>
      <c r="C144" s="28"/>
      <c r="D144" s="27"/>
      <c r="E144" s="33" t="str">
        <f aca="false">IF(B144="","",IFERROR(INDEX(Programs!$H$2:$H$201,MATCH(B144,Programs!$A$2:$A$201,0)),""))</f>
        <v/>
      </c>
      <c r="F144" s="29" t="str">
        <f aca="true">IF(OR(E144="",D144="Submitted"),"",E144-TODAY())</f>
        <v/>
      </c>
      <c r="G144" s="27"/>
    </row>
    <row r="145" customFormat="false" ht="15" hidden="false" customHeight="false" outlineLevel="0" collapsed="false">
      <c r="A145" s="27"/>
      <c r="B145" s="27"/>
      <c r="C145" s="28"/>
      <c r="D145" s="27"/>
      <c r="E145" s="33" t="str">
        <f aca="false">IF(B145="","",IFERROR(INDEX(Programs!$H$2:$H$201,MATCH(B145,Programs!$A$2:$A$201,0)),""))</f>
        <v/>
      </c>
      <c r="F145" s="29" t="str">
        <f aca="true">IF(OR(E145="",D145="Submitted"),"",E145-TODAY())</f>
        <v/>
      </c>
      <c r="G145" s="27"/>
    </row>
    <row r="146" customFormat="false" ht="15" hidden="false" customHeight="false" outlineLevel="0" collapsed="false">
      <c r="A146" s="27"/>
      <c r="B146" s="27"/>
      <c r="C146" s="28"/>
      <c r="D146" s="27"/>
      <c r="E146" s="33" t="str">
        <f aca="false">IF(B146="","",IFERROR(INDEX(Programs!$H$2:$H$201,MATCH(B146,Programs!$A$2:$A$201,0)),""))</f>
        <v/>
      </c>
      <c r="F146" s="29" t="str">
        <f aca="true">IF(OR(E146="",D146="Submitted"),"",E146-TODAY())</f>
        <v/>
      </c>
      <c r="G146" s="27"/>
    </row>
    <row r="147" customFormat="false" ht="15" hidden="false" customHeight="false" outlineLevel="0" collapsed="false">
      <c r="A147" s="27"/>
      <c r="B147" s="27"/>
      <c r="C147" s="28"/>
      <c r="D147" s="27"/>
      <c r="E147" s="33" t="str">
        <f aca="false">IF(B147="","",IFERROR(INDEX(Programs!$H$2:$H$201,MATCH(B147,Programs!$A$2:$A$201,0)),""))</f>
        <v/>
      </c>
      <c r="F147" s="29" t="str">
        <f aca="true">IF(OR(E147="",D147="Submitted"),"",E147-TODAY())</f>
        <v/>
      </c>
      <c r="G147" s="27"/>
    </row>
    <row r="148" customFormat="false" ht="15" hidden="false" customHeight="false" outlineLevel="0" collapsed="false">
      <c r="A148" s="27"/>
      <c r="B148" s="27"/>
      <c r="C148" s="28"/>
      <c r="D148" s="27"/>
      <c r="E148" s="33" t="str">
        <f aca="false">IF(B148="","",IFERROR(INDEX(Programs!$H$2:$H$201,MATCH(B148,Programs!$A$2:$A$201,0)),""))</f>
        <v/>
      </c>
      <c r="F148" s="29" t="str">
        <f aca="true">IF(OR(E148="",D148="Submitted"),"",E148-TODAY())</f>
        <v/>
      </c>
      <c r="G148" s="27"/>
    </row>
    <row r="149" customFormat="false" ht="15" hidden="false" customHeight="false" outlineLevel="0" collapsed="false">
      <c r="A149" s="27"/>
      <c r="B149" s="27"/>
      <c r="C149" s="28"/>
      <c r="D149" s="27"/>
      <c r="E149" s="33" t="str">
        <f aca="false">IF(B149="","",IFERROR(INDEX(Programs!$H$2:$H$201,MATCH(B149,Programs!$A$2:$A$201,0)),""))</f>
        <v/>
      </c>
      <c r="F149" s="29" t="str">
        <f aca="true">IF(OR(E149="",D149="Submitted"),"",E149-TODAY())</f>
        <v/>
      </c>
      <c r="G149" s="27"/>
    </row>
    <row r="150" customFormat="false" ht="15" hidden="false" customHeight="false" outlineLevel="0" collapsed="false">
      <c r="A150" s="27"/>
      <c r="B150" s="27"/>
      <c r="C150" s="28"/>
      <c r="D150" s="27"/>
      <c r="E150" s="33" t="str">
        <f aca="false">IF(B150="","",IFERROR(INDEX(Programs!$H$2:$H$201,MATCH(B150,Programs!$A$2:$A$201,0)),""))</f>
        <v/>
      </c>
      <c r="F150" s="29" t="str">
        <f aca="true">IF(OR(E150="",D150="Submitted"),"",E150-TODAY())</f>
        <v/>
      </c>
      <c r="G150" s="27"/>
    </row>
    <row r="151" customFormat="false" ht="15" hidden="false" customHeight="false" outlineLevel="0" collapsed="false">
      <c r="A151" s="27"/>
      <c r="B151" s="27"/>
      <c r="C151" s="28"/>
      <c r="D151" s="27"/>
      <c r="E151" s="33" t="str">
        <f aca="false">IF(B151="","",IFERROR(INDEX(Programs!$H$2:$H$201,MATCH(B151,Programs!$A$2:$A$201,0)),""))</f>
        <v/>
      </c>
      <c r="F151" s="29" t="str">
        <f aca="true">IF(OR(E151="",D151="Submitted"),"",E151-TODAY())</f>
        <v/>
      </c>
      <c r="G151" s="27"/>
    </row>
    <row r="152" customFormat="false" ht="15" hidden="false" customHeight="false" outlineLevel="0" collapsed="false">
      <c r="A152" s="27"/>
      <c r="B152" s="27"/>
      <c r="C152" s="28"/>
      <c r="D152" s="27"/>
      <c r="E152" s="33" t="str">
        <f aca="false">IF(B152="","",IFERROR(INDEX(Programs!$H$2:$H$201,MATCH(B152,Programs!$A$2:$A$201,0)),""))</f>
        <v/>
      </c>
      <c r="F152" s="29" t="str">
        <f aca="true">IF(OR(E152="",D152="Submitted"),"",E152-TODAY())</f>
        <v/>
      </c>
      <c r="G152" s="27"/>
    </row>
    <row r="153" customFormat="false" ht="15" hidden="false" customHeight="false" outlineLevel="0" collapsed="false">
      <c r="A153" s="27"/>
      <c r="B153" s="27"/>
      <c r="C153" s="28"/>
      <c r="D153" s="27"/>
      <c r="E153" s="33" t="str">
        <f aca="false">IF(B153="","",IFERROR(INDEX(Programs!$H$2:$H$201,MATCH(B153,Programs!$A$2:$A$201,0)),""))</f>
        <v/>
      </c>
      <c r="F153" s="29" t="str">
        <f aca="true">IF(OR(E153="",D153="Submitted"),"",E153-TODAY())</f>
        <v/>
      </c>
      <c r="G153" s="27"/>
    </row>
    <row r="154" customFormat="false" ht="15" hidden="false" customHeight="false" outlineLevel="0" collapsed="false">
      <c r="A154" s="27"/>
      <c r="B154" s="27"/>
      <c r="C154" s="28"/>
      <c r="D154" s="27"/>
      <c r="E154" s="33" t="str">
        <f aca="false">IF(B154="","",IFERROR(INDEX(Programs!$H$2:$H$201,MATCH(B154,Programs!$A$2:$A$201,0)),""))</f>
        <v/>
      </c>
      <c r="F154" s="29" t="str">
        <f aca="true">IF(OR(E154="",D154="Submitted"),"",E154-TODAY())</f>
        <v/>
      </c>
      <c r="G154" s="27"/>
    </row>
    <row r="155" customFormat="false" ht="15" hidden="false" customHeight="false" outlineLevel="0" collapsed="false">
      <c r="A155" s="27"/>
      <c r="B155" s="27"/>
      <c r="C155" s="28"/>
      <c r="D155" s="27"/>
      <c r="E155" s="33" t="str">
        <f aca="false">IF(B155="","",IFERROR(INDEX(Programs!$H$2:$H$201,MATCH(B155,Programs!$A$2:$A$201,0)),""))</f>
        <v/>
      </c>
      <c r="F155" s="29" t="str">
        <f aca="true">IF(OR(E155="",D155="Submitted"),"",E155-TODAY())</f>
        <v/>
      </c>
      <c r="G155" s="27"/>
    </row>
    <row r="156" customFormat="false" ht="15" hidden="false" customHeight="false" outlineLevel="0" collapsed="false">
      <c r="A156" s="27"/>
      <c r="B156" s="27"/>
      <c r="C156" s="28"/>
      <c r="D156" s="27"/>
      <c r="E156" s="33" t="str">
        <f aca="false">IF(B156="","",IFERROR(INDEX(Programs!$H$2:$H$201,MATCH(B156,Programs!$A$2:$A$201,0)),""))</f>
        <v/>
      </c>
      <c r="F156" s="29" t="str">
        <f aca="true">IF(OR(E156="",D156="Submitted"),"",E156-TODAY())</f>
        <v/>
      </c>
      <c r="G156" s="27"/>
    </row>
    <row r="157" customFormat="false" ht="15" hidden="false" customHeight="false" outlineLevel="0" collapsed="false">
      <c r="A157" s="27"/>
      <c r="B157" s="27"/>
      <c r="C157" s="28"/>
      <c r="D157" s="27"/>
      <c r="E157" s="33" t="str">
        <f aca="false">IF(B157="","",IFERROR(INDEX(Programs!$H$2:$H$201,MATCH(B157,Programs!$A$2:$A$201,0)),""))</f>
        <v/>
      </c>
      <c r="F157" s="29" t="str">
        <f aca="true">IF(OR(E157="",D157="Submitted"),"",E157-TODAY())</f>
        <v/>
      </c>
      <c r="G157" s="27"/>
    </row>
    <row r="158" customFormat="false" ht="15" hidden="false" customHeight="false" outlineLevel="0" collapsed="false">
      <c r="A158" s="27"/>
      <c r="B158" s="27"/>
      <c r="C158" s="28"/>
      <c r="D158" s="27"/>
      <c r="E158" s="33" t="str">
        <f aca="false">IF(B158="","",IFERROR(INDEX(Programs!$H$2:$H$201,MATCH(B158,Programs!$A$2:$A$201,0)),""))</f>
        <v/>
      </c>
      <c r="F158" s="29" t="str">
        <f aca="true">IF(OR(E158="",D158="Submitted"),"",E158-TODAY())</f>
        <v/>
      </c>
      <c r="G158" s="27"/>
    </row>
    <row r="159" customFormat="false" ht="15" hidden="false" customHeight="false" outlineLevel="0" collapsed="false">
      <c r="A159" s="27"/>
      <c r="B159" s="27"/>
      <c r="C159" s="28"/>
      <c r="D159" s="27"/>
      <c r="E159" s="33" t="str">
        <f aca="false">IF(B159="","",IFERROR(INDEX(Programs!$H$2:$H$201,MATCH(B159,Programs!$A$2:$A$201,0)),""))</f>
        <v/>
      </c>
      <c r="F159" s="29" t="str">
        <f aca="true">IF(OR(E159="",D159="Submitted"),"",E159-TODAY())</f>
        <v/>
      </c>
      <c r="G159" s="27"/>
    </row>
    <row r="160" customFormat="false" ht="15" hidden="false" customHeight="false" outlineLevel="0" collapsed="false">
      <c r="A160" s="27"/>
      <c r="B160" s="27"/>
      <c r="C160" s="28"/>
      <c r="D160" s="27"/>
      <c r="E160" s="33" t="str">
        <f aca="false">IF(B160="","",IFERROR(INDEX(Programs!$H$2:$H$201,MATCH(B160,Programs!$A$2:$A$201,0)),""))</f>
        <v/>
      </c>
      <c r="F160" s="29" t="str">
        <f aca="true">IF(OR(E160="",D160="Submitted"),"",E160-TODAY())</f>
        <v/>
      </c>
      <c r="G160" s="27"/>
    </row>
    <row r="161" customFormat="false" ht="15" hidden="false" customHeight="false" outlineLevel="0" collapsed="false">
      <c r="A161" s="27"/>
      <c r="B161" s="27"/>
      <c r="C161" s="28"/>
      <c r="D161" s="27"/>
      <c r="E161" s="33" t="str">
        <f aca="false">IF(B161="","",IFERROR(INDEX(Programs!$H$2:$H$201,MATCH(B161,Programs!$A$2:$A$201,0)),""))</f>
        <v/>
      </c>
      <c r="F161" s="29" t="str">
        <f aca="true">IF(OR(E161="",D161="Submitted"),"",E161-TODAY())</f>
        <v/>
      </c>
      <c r="G161" s="27"/>
    </row>
    <row r="162" customFormat="false" ht="15" hidden="false" customHeight="false" outlineLevel="0" collapsed="false">
      <c r="A162" s="27"/>
      <c r="B162" s="27"/>
      <c r="C162" s="28"/>
      <c r="D162" s="27"/>
      <c r="E162" s="33" t="str">
        <f aca="false">IF(B162="","",IFERROR(INDEX(Programs!$H$2:$H$201,MATCH(B162,Programs!$A$2:$A$201,0)),""))</f>
        <v/>
      </c>
      <c r="F162" s="29" t="str">
        <f aca="true">IF(OR(E162="",D162="Submitted"),"",E162-TODAY())</f>
        <v/>
      </c>
      <c r="G162" s="27"/>
    </row>
    <row r="163" customFormat="false" ht="15" hidden="false" customHeight="false" outlineLevel="0" collapsed="false">
      <c r="A163" s="27"/>
      <c r="B163" s="27"/>
      <c r="C163" s="28"/>
      <c r="D163" s="27"/>
      <c r="E163" s="33" t="str">
        <f aca="false">IF(B163="","",IFERROR(INDEX(Programs!$H$2:$H$201,MATCH(B163,Programs!$A$2:$A$201,0)),""))</f>
        <v/>
      </c>
      <c r="F163" s="29" t="str">
        <f aca="true">IF(OR(E163="",D163="Submitted"),"",E163-TODAY())</f>
        <v/>
      </c>
      <c r="G163" s="27"/>
    </row>
    <row r="164" customFormat="false" ht="15" hidden="false" customHeight="false" outlineLevel="0" collapsed="false">
      <c r="A164" s="27"/>
      <c r="B164" s="27"/>
      <c r="C164" s="28"/>
      <c r="D164" s="27"/>
      <c r="E164" s="33" t="str">
        <f aca="false">IF(B164="","",IFERROR(INDEX(Programs!$H$2:$H$201,MATCH(B164,Programs!$A$2:$A$201,0)),""))</f>
        <v/>
      </c>
      <c r="F164" s="29" t="str">
        <f aca="true">IF(OR(E164="",D164="Submitted"),"",E164-TODAY())</f>
        <v/>
      </c>
      <c r="G164" s="27"/>
    </row>
    <row r="165" customFormat="false" ht="15" hidden="false" customHeight="false" outlineLevel="0" collapsed="false">
      <c r="A165" s="27"/>
      <c r="B165" s="27"/>
      <c r="C165" s="28"/>
      <c r="D165" s="27"/>
      <c r="E165" s="33" t="str">
        <f aca="false">IF(B165="","",IFERROR(INDEX(Programs!$H$2:$H$201,MATCH(B165,Programs!$A$2:$A$201,0)),""))</f>
        <v/>
      </c>
      <c r="F165" s="29" t="str">
        <f aca="true">IF(OR(E165="",D165="Submitted"),"",E165-TODAY())</f>
        <v/>
      </c>
      <c r="G165" s="27"/>
    </row>
    <row r="166" customFormat="false" ht="15" hidden="false" customHeight="false" outlineLevel="0" collapsed="false">
      <c r="A166" s="27"/>
      <c r="B166" s="27"/>
      <c r="C166" s="28"/>
      <c r="D166" s="27"/>
      <c r="E166" s="33" t="str">
        <f aca="false">IF(B166="","",IFERROR(INDEX(Programs!$H$2:$H$201,MATCH(B166,Programs!$A$2:$A$201,0)),""))</f>
        <v/>
      </c>
      <c r="F166" s="29" t="str">
        <f aca="true">IF(OR(E166="",D166="Submitted"),"",E166-TODAY())</f>
        <v/>
      </c>
      <c r="G166" s="27"/>
    </row>
    <row r="167" customFormat="false" ht="15" hidden="false" customHeight="false" outlineLevel="0" collapsed="false">
      <c r="A167" s="27"/>
      <c r="B167" s="27"/>
      <c r="C167" s="28"/>
      <c r="D167" s="27"/>
      <c r="E167" s="33" t="str">
        <f aca="false">IF(B167="","",IFERROR(INDEX(Programs!$H$2:$H$201,MATCH(B167,Programs!$A$2:$A$201,0)),""))</f>
        <v/>
      </c>
      <c r="F167" s="29" t="str">
        <f aca="true">IF(OR(E167="",D167="Submitted"),"",E167-TODAY())</f>
        <v/>
      </c>
      <c r="G167" s="27"/>
    </row>
    <row r="168" customFormat="false" ht="15" hidden="false" customHeight="false" outlineLevel="0" collapsed="false">
      <c r="A168" s="27"/>
      <c r="B168" s="27"/>
      <c r="C168" s="28"/>
      <c r="D168" s="27"/>
      <c r="E168" s="33" t="str">
        <f aca="false">IF(B168="","",IFERROR(INDEX(Programs!$H$2:$H$201,MATCH(B168,Programs!$A$2:$A$201,0)),""))</f>
        <v/>
      </c>
      <c r="F168" s="29" t="str">
        <f aca="true">IF(OR(E168="",D168="Submitted"),"",E168-TODAY())</f>
        <v/>
      </c>
      <c r="G168" s="27"/>
    </row>
    <row r="169" customFormat="false" ht="15" hidden="false" customHeight="false" outlineLevel="0" collapsed="false">
      <c r="A169" s="27"/>
      <c r="B169" s="27"/>
      <c r="C169" s="28"/>
      <c r="D169" s="27"/>
      <c r="E169" s="33" t="str">
        <f aca="false">IF(B169="","",IFERROR(INDEX(Programs!$H$2:$H$201,MATCH(B169,Programs!$A$2:$A$201,0)),""))</f>
        <v/>
      </c>
      <c r="F169" s="29" t="str">
        <f aca="true">IF(OR(E169="",D169="Submitted"),"",E169-TODAY())</f>
        <v/>
      </c>
      <c r="G169" s="27"/>
    </row>
    <row r="170" customFormat="false" ht="15" hidden="false" customHeight="false" outlineLevel="0" collapsed="false">
      <c r="A170" s="27"/>
      <c r="B170" s="27"/>
      <c r="C170" s="28"/>
      <c r="D170" s="27"/>
      <c r="E170" s="33" t="str">
        <f aca="false">IF(B170="","",IFERROR(INDEX(Programs!$H$2:$H$201,MATCH(B170,Programs!$A$2:$A$201,0)),""))</f>
        <v/>
      </c>
      <c r="F170" s="29" t="str">
        <f aca="true">IF(OR(E170="",D170="Submitted"),"",E170-TODAY())</f>
        <v/>
      </c>
      <c r="G170" s="27"/>
    </row>
    <row r="171" customFormat="false" ht="15" hidden="false" customHeight="false" outlineLevel="0" collapsed="false">
      <c r="A171" s="27"/>
      <c r="B171" s="27"/>
      <c r="C171" s="28"/>
      <c r="D171" s="27"/>
      <c r="E171" s="33" t="str">
        <f aca="false">IF(B171="","",IFERROR(INDEX(Programs!$H$2:$H$201,MATCH(B171,Programs!$A$2:$A$201,0)),""))</f>
        <v/>
      </c>
      <c r="F171" s="29" t="str">
        <f aca="true">IF(OR(E171="",D171="Submitted"),"",E171-TODAY())</f>
        <v/>
      </c>
      <c r="G171" s="27"/>
    </row>
    <row r="172" customFormat="false" ht="15" hidden="false" customHeight="false" outlineLevel="0" collapsed="false">
      <c r="A172" s="27"/>
      <c r="B172" s="27"/>
      <c r="C172" s="28"/>
      <c r="D172" s="27"/>
      <c r="E172" s="33" t="str">
        <f aca="false">IF(B172="","",IFERROR(INDEX(Programs!$H$2:$H$201,MATCH(B172,Programs!$A$2:$A$201,0)),""))</f>
        <v/>
      </c>
      <c r="F172" s="29" t="str">
        <f aca="true">IF(OR(E172="",D172="Submitted"),"",E172-TODAY())</f>
        <v/>
      </c>
      <c r="G172" s="27"/>
    </row>
    <row r="173" customFormat="false" ht="15" hidden="false" customHeight="false" outlineLevel="0" collapsed="false">
      <c r="A173" s="27"/>
      <c r="B173" s="27"/>
      <c r="C173" s="28"/>
      <c r="D173" s="27"/>
      <c r="E173" s="33" t="str">
        <f aca="false">IF(B173="","",IFERROR(INDEX(Programs!$H$2:$H$201,MATCH(B173,Programs!$A$2:$A$201,0)),""))</f>
        <v/>
      </c>
      <c r="F173" s="29" t="str">
        <f aca="true">IF(OR(E173="",D173="Submitted"),"",E173-TODAY())</f>
        <v/>
      </c>
      <c r="G173" s="27"/>
    </row>
    <row r="174" customFormat="false" ht="15" hidden="false" customHeight="false" outlineLevel="0" collapsed="false">
      <c r="A174" s="27"/>
      <c r="B174" s="27"/>
      <c r="C174" s="28"/>
      <c r="D174" s="27"/>
      <c r="E174" s="33" t="str">
        <f aca="false">IF(B174="","",IFERROR(INDEX(Programs!$H$2:$H$201,MATCH(B174,Programs!$A$2:$A$201,0)),""))</f>
        <v/>
      </c>
      <c r="F174" s="29" t="str">
        <f aca="true">IF(OR(E174="",D174="Submitted"),"",E174-TODAY())</f>
        <v/>
      </c>
      <c r="G174" s="27"/>
    </row>
    <row r="175" customFormat="false" ht="15" hidden="false" customHeight="false" outlineLevel="0" collapsed="false">
      <c r="A175" s="27"/>
      <c r="B175" s="27"/>
      <c r="C175" s="28"/>
      <c r="D175" s="27"/>
      <c r="E175" s="33" t="str">
        <f aca="false">IF(B175="","",IFERROR(INDEX(Programs!$H$2:$H$201,MATCH(B175,Programs!$A$2:$A$201,0)),""))</f>
        <v/>
      </c>
      <c r="F175" s="29" t="str">
        <f aca="true">IF(OR(E175="",D175="Submitted"),"",E175-TODAY())</f>
        <v/>
      </c>
      <c r="G175" s="27"/>
    </row>
    <row r="176" customFormat="false" ht="15" hidden="false" customHeight="false" outlineLevel="0" collapsed="false">
      <c r="A176" s="27"/>
      <c r="B176" s="27"/>
      <c r="C176" s="28"/>
      <c r="D176" s="27"/>
      <c r="E176" s="33" t="str">
        <f aca="false">IF(B176="","",IFERROR(INDEX(Programs!$H$2:$H$201,MATCH(B176,Programs!$A$2:$A$201,0)),""))</f>
        <v/>
      </c>
      <c r="F176" s="29" t="str">
        <f aca="true">IF(OR(E176="",D176="Submitted"),"",E176-TODAY())</f>
        <v/>
      </c>
      <c r="G176" s="27"/>
    </row>
    <row r="177" customFormat="false" ht="15" hidden="false" customHeight="false" outlineLevel="0" collapsed="false">
      <c r="A177" s="27"/>
      <c r="B177" s="27"/>
      <c r="C177" s="28"/>
      <c r="D177" s="27"/>
      <c r="E177" s="33" t="str">
        <f aca="false">IF(B177="","",IFERROR(INDEX(Programs!$H$2:$H$201,MATCH(B177,Programs!$A$2:$A$201,0)),""))</f>
        <v/>
      </c>
      <c r="F177" s="29" t="str">
        <f aca="true">IF(OR(E177="",D177="Submitted"),"",E177-TODAY())</f>
        <v/>
      </c>
      <c r="G177" s="27"/>
    </row>
    <row r="178" customFormat="false" ht="15" hidden="false" customHeight="false" outlineLevel="0" collapsed="false">
      <c r="A178" s="27"/>
      <c r="B178" s="27"/>
      <c r="C178" s="28"/>
      <c r="D178" s="27"/>
      <c r="E178" s="33" t="str">
        <f aca="false">IF(B178="","",IFERROR(INDEX(Programs!$H$2:$H$201,MATCH(B178,Programs!$A$2:$A$201,0)),""))</f>
        <v/>
      </c>
      <c r="F178" s="29" t="str">
        <f aca="true">IF(OR(E178="",D178="Submitted"),"",E178-TODAY())</f>
        <v/>
      </c>
      <c r="G178" s="27"/>
    </row>
    <row r="179" customFormat="false" ht="15" hidden="false" customHeight="false" outlineLevel="0" collapsed="false">
      <c r="A179" s="27"/>
      <c r="B179" s="27"/>
      <c r="C179" s="28"/>
      <c r="D179" s="27"/>
      <c r="E179" s="33" t="str">
        <f aca="false">IF(B179="","",IFERROR(INDEX(Programs!$H$2:$H$201,MATCH(B179,Programs!$A$2:$A$201,0)),""))</f>
        <v/>
      </c>
      <c r="F179" s="29" t="str">
        <f aca="true">IF(OR(E179="",D179="Submitted"),"",E179-TODAY())</f>
        <v/>
      </c>
      <c r="G179" s="27"/>
    </row>
    <row r="180" customFormat="false" ht="15" hidden="false" customHeight="false" outlineLevel="0" collapsed="false">
      <c r="A180" s="27"/>
      <c r="B180" s="27"/>
      <c r="C180" s="28"/>
      <c r="D180" s="27"/>
      <c r="E180" s="33" t="str">
        <f aca="false">IF(B180="","",IFERROR(INDEX(Programs!$H$2:$H$201,MATCH(B180,Programs!$A$2:$A$201,0)),""))</f>
        <v/>
      </c>
      <c r="F180" s="29" t="str">
        <f aca="true">IF(OR(E180="",D180="Submitted"),"",E180-TODAY())</f>
        <v/>
      </c>
      <c r="G180" s="27"/>
    </row>
    <row r="181" customFormat="false" ht="15" hidden="false" customHeight="false" outlineLevel="0" collapsed="false">
      <c r="A181" s="27"/>
      <c r="B181" s="27"/>
      <c r="C181" s="28"/>
      <c r="D181" s="27"/>
      <c r="E181" s="33" t="str">
        <f aca="false">IF(B181="","",IFERROR(INDEX(Programs!$H$2:$H$201,MATCH(B181,Programs!$A$2:$A$201,0)),""))</f>
        <v/>
      </c>
      <c r="F181" s="29" t="str">
        <f aca="true">IF(OR(E181="",D181="Submitted"),"",E181-TODAY())</f>
        <v/>
      </c>
      <c r="G181" s="27"/>
    </row>
    <row r="182" customFormat="false" ht="15" hidden="false" customHeight="false" outlineLevel="0" collapsed="false">
      <c r="A182" s="27"/>
      <c r="B182" s="27"/>
      <c r="C182" s="28"/>
      <c r="D182" s="27"/>
      <c r="E182" s="33" t="str">
        <f aca="false">IF(B182="","",IFERROR(INDEX(Programs!$H$2:$H$201,MATCH(B182,Programs!$A$2:$A$201,0)),""))</f>
        <v/>
      </c>
      <c r="F182" s="29" t="str">
        <f aca="true">IF(OR(E182="",D182="Submitted"),"",E182-TODAY())</f>
        <v/>
      </c>
      <c r="G182" s="27"/>
    </row>
    <row r="183" customFormat="false" ht="15" hidden="false" customHeight="false" outlineLevel="0" collapsed="false">
      <c r="A183" s="27"/>
      <c r="B183" s="27"/>
      <c r="C183" s="28"/>
      <c r="D183" s="27"/>
      <c r="E183" s="33" t="str">
        <f aca="false">IF(B183="","",IFERROR(INDEX(Programs!$H$2:$H$201,MATCH(B183,Programs!$A$2:$A$201,0)),""))</f>
        <v/>
      </c>
      <c r="F183" s="29" t="str">
        <f aca="true">IF(OR(E183="",D183="Submitted"),"",E183-TODAY())</f>
        <v/>
      </c>
      <c r="G183" s="27"/>
    </row>
    <row r="184" customFormat="false" ht="15" hidden="false" customHeight="false" outlineLevel="0" collapsed="false">
      <c r="A184" s="27"/>
      <c r="B184" s="27"/>
      <c r="C184" s="28"/>
      <c r="D184" s="27"/>
      <c r="E184" s="33" t="str">
        <f aca="false">IF(B184="","",IFERROR(INDEX(Programs!$H$2:$H$201,MATCH(B184,Programs!$A$2:$A$201,0)),""))</f>
        <v/>
      </c>
      <c r="F184" s="29" t="str">
        <f aca="true">IF(OR(E184="",D184="Submitted"),"",E184-TODAY())</f>
        <v/>
      </c>
      <c r="G184" s="27"/>
    </row>
    <row r="185" customFormat="false" ht="15" hidden="false" customHeight="false" outlineLevel="0" collapsed="false">
      <c r="A185" s="27"/>
      <c r="B185" s="27"/>
      <c r="C185" s="28"/>
      <c r="D185" s="27"/>
      <c r="E185" s="33" t="str">
        <f aca="false">IF(B185="","",IFERROR(INDEX(Programs!$H$2:$H$201,MATCH(B185,Programs!$A$2:$A$201,0)),""))</f>
        <v/>
      </c>
      <c r="F185" s="29" t="str">
        <f aca="true">IF(OR(E185="",D185="Submitted"),"",E185-TODAY())</f>
        <v/>
      </c>
      <c r="G185" s="27"/>
    </row>
    <row r="186" customFormat="false" ht="15" hidden="false" customHeight="false" outlineLevel="0" collapsed="false">
      <c r="A186" s="27"/>
      <c r="B186" s="27"/>
      <c r="C186" s="28"/>
      <c r="D186" s="27"/>
      <c r="E186" s="33" t="str">
        <f aca="false">IF(B186="","",IFERROR(INDEX(Programs!$H$2:$H$201,MATCH(B186,Programs!$A$2:$A$201,0)),""))</f>
        <v/>
      </c>
      <c r="F186" s="29" t="str">
        <f aca="true">IF(OR(E186="",D186="Submitted"),"",E186-TODAY())</f>
        <v/>
      </c>
      <c r="G186" s="27"/>
    </row>
    <row r="187" customFormat="false" ht="15" hidden="false" customHeight="false" outlineLevel="0" collapsed="false">
      <c r="A187" s="27"/>
      <c r="B187" s="27"/>
      <c r="C187" s="28"/>
      <c r="D187" s="27"/>
      <c r="E187" s="33" t="str">
        <f aca="false">IF(B187="","",IFERROR(INDEX(Programs!$H$2:$H$201,MATCH(B187,Programs!$A$2:$A$201,0)),""))</f>
        <v/>
      </c>
      <c r="F187" s="29" t="str">
        <f aca="true">IF(OR(E187="",D187="Submitted"),"",E187-TODAY())</f>
        <v/>
      </c>
      <c r="G187" s="27"/>
    </row>
    <row r="188" customFormat="false" ht="15" hidden="false" customHeight="false" outlineLevel="0" collapsed="false">
      <c r="A188" s="27"/>
      <c r="B188" s="27"/>
      <c r="C188" s="28"/>
      <c r="D188" s="27"/>
      <c r="E188" s="33" t="str">
        <f aca="false">IF(B188="","",IFERROR(INDEX(Programs!$H$2:$H$201,MATCH(B188,Programs!$A$2:$A$201,0)),""))</f>
        <v/>
      </c>
      <c r="F188" s="29" t="str">
        <f aca="true">IF(OR(E188="",D188="Submitted"),"",E188-TODAY())</f>
        <v/>
      </c>
      <c r="G188" s="27"/>
    </row>
    <row r="189" customFormat="false" ht="15" hidden="false" customHeight="false" outlineLevel="0" collapsed="false">
      <c r="A189" s="27"/>
      <c r="B189" s="27"/>
      <c r="C189" s="28"/>
      <c r="D189" s="27"/>
      <c r="E189" s="33" t="str">
        <f aca="false">IF(B189="","",IFERROR(INDEX(Programs!$H$2:$H$201,MATCH(B189,Programs!$A$2:$A$201,0)),""))</f>
        <v/>
      </c>
      <c r="F189" s="29" t="str">
        <f aca="true">IF(OR(E189="",D189="Submitted"),"",E189-TODAY())</f>
        <v/>
      </c>
      <c r="G189" s="27"/>
    </row>
    <row r="190" customFormat="false" ht="15" hidden="false" customHeight="false" outlineLevel="0" collapsed="false">
      <c r="A190" s="27"/>
      <c r="B190" s="27"/>
      <c r="C190" s="28"/>
      <c r="D190" s="27"/>
      <c r="E190" s="33" t="str">
        <f aca="false">IF(B190="","",IFERROR(INDEX(Programs!$H$2:$H$201,MATCH(B190,Programs!$A$2:$A$201,0)),""))</f>
        <v/>
      </c>
      <c r="F190" s="29" t="str">
        <f aca="true">IF(OR(E190="",D190="Submitted"),"",E190-TODAY())</f>
        <v/>
      </c>
      <c r="G190" s="27"/>
    </row>
    <row r="191" customFormat="false" ht="15" hidden="false" customHeight="false" outlineLevel="0" collapsed="false">
      <c r="A191" s="27"/>
      <c r="B191" s="27"/>
      <c r="C191" s="28"/>
      <c r="D191" s="27"/>
      <c r="E191" s="33" t="str">
        <f aca="false">IF(B191="","",IFERROR(INDEX(Programs!$H$2:$H$201,MATCH(B191,Programs!$A$2:$A$201,0)),""))</f>
        <v/>
      </c>
      <c r="F191" s="29" t="str">
        <f aca="true">IF(OR(E191="",D191="Submitted"),"",E191-TODAY())</f>
        <v/>
      </c>
      <c r="G191" s="27"/>
    </row>
    <row r="192" customFormat="false" ht="15" hidden="false" customHeight="false" outlineLevel="0" collapsed="false">
      <c r="A192" s="27"/>
      <c r="B192" s="27"/>
      <c r="C192" s="28"/>
      <c r="D192" s="27"/>
      <c r="E192" s="33" t="str">
        <f aca="false">IF(B192="","",IFERROR(INDEX(Programs!$H$2:$H$201,MATCH(B192,Programs!$A$2:$A$201,0)),""))</f>
        <v/>
      </c>
      <c r="F192" s="29" t="str">
        <f aca="true">IF(OR(E192="",D192="Submitted"),"",E192-TODAY())</f>
        <v/>
      </c>
      <c r="G192" s="27"/>
    </row>
    <row r="193" customFormat="false" ht="15" hidden="false" customHeight="false" outlineLevel="0" collapsed="false">
      <c r="A193" s="27"/>
      <c r="B193" s="27"/>
      <c r="C193" s="28"/>
      <c r="D193" s="27"/>
      <c r="E193" s="33" t="str">
        <f aca="false">IF(B193="","",IFERROR(INDEX(Programs!$H$2:$H$201,MATCH(B193,Programs!$A$2:$A$201,0)),""))</f>
        <v/>
      </c>
      <c r="F193" s="29" t="str">
        <f aca="true">IF(OR(E193="",D193="Submitted"),"",E193-TODAY())</f>
        <v/>
      </c>
      <c r="G193" s="27"/>
    </row>
    <row r="194" customFormat="false" ht="15" hidden="false" customHeight="false" outlineLevel="0" collapsed="false">
      <c r="A194" s="27"/>
      <c r="B194" s="27"/>
      <c r="C194" s="28"/>
      <c r="D194" s="27"/>
      <c r="E194" s="33" t="str">
        <f aca="false">IF(B194="","",IFERROR(INDEX(Programs!$H$2:$H$201,MATCH(B194,Programs!$A$2:$A$201,0)),""))</f>
        <v/>
      </c>
      <c r="F194" s="29" t="str">
        <f aca="true">IF(OR(E194="",D194="Submitted"),"",E194-TODAY())</f>
        <v/>
      </c>
      <c r="G194" s="27"/>
    </row>
    <row r="195" customFormat="false" ht="15" hidden="false" customHeight="false" outlineLevel="0" collapsed="false">
      <c r="A195" s="27"/>
      <c r="B195" s="27"/>
      <c r="C195" s="28"/>
      <c r="D195" s="27"/>
      <c r="E195" s="33" t="str">
        <f aca="false">IF(B195="","",IFERROR(INDEX(Programs!$H$2:$H$201,MATCH(B195,Programs!$A$2:$A$201,0)),""))</f>
        <v/>
      </c>
      <c r="F195" s="29" t="str">
        <f aca="true">IF(OR(E195="",D195="Submitted"),"",E195-TODAY())</f>
        <v/>
      </c>
      <c r="G195" s="27"/>
    </row>
    <row r="196" customFormat="false" ht="15" hidden="false" customHeight="false" outlineLevel="0" collapsed="false">
      <c r="A196" s="27"/>
      <c r="B196" s="27"/>
      <c r="C196" s="28"/>
      <c r="D196" s="27"/>
      <c r="E196" s="33" t="str">
        <f aca="false">IF(B196="","",IFERROR(INDEX(Programs!$H$2:$H$201,MATCH(B196,Programs!$A$2:$A$201,0)),""))</f>
        <v/>
      </c>
      <c r="F196" s="29" t="str">
        <f aca="true">IF(OR(E196="",D196="Submitted"),"",E196-TODAY())</f>
        <v/>
      </c>
      <c r="G196" s="27"/>
    </row>
    <row r="197" customFormat="false" ht="15" hidden="false" customHeight="false" outlineLevel="0" collapsed="false">
      <c r="A197" s="27"/>
      <c r="B197" s="27"/>
      <c r="C197" s="28"/>
      <c r="D197" s="27"/>
      <c r="E197" s="33" t="str">
        <f aca="false">IF(B197="","",IFERROR(INDEX(Programs!$H$2:$H$201,MATCH(B197,Programs!$A$2:$A$201,0)),""))</f>
        <v/>
      </c>
      <c r="F197" s="29" t="str">
        <f aca="true">IF(OR(E197="",D197="Submitted"),"",E197-TODAY())</f>
        <v/>
      </c>
      <c r="G197" s="27"/>
    </row>
    <row r="198" customFormat="false" ht="15" hidden="false" customHeight="false" outlineLevel="0" collapsed="false">
      <c r="A198" s="27"/>
      <c r="B198" s="27"/>
      <c r="C198" s="28"/>
      <c r="D198" s="27"/>
      <c r="E198" s="33" t="str">
        <f aca="false">IF(B198="","",IFERROR(INDEX(Programs!$H$2:$H$201,MATCH(B198,Programs!$A$2:$A$201,0)),""))</f>
        <v/>
      </c>
      <c r="F198" s="29" t="str">
        <f aca="true">IF(OR(E198="",D198="Submitted"),"",E198-TODAY())</f>
        <v/>
      </c>
      <c r="G198" s="27"/>
    </row>
    <row r="199" customFormat="false" ht="15" hidden="false" customHeight="false" outlineLevel="0" collapsed="false">
      <c r="A199" s="27"/>
      <c r="B199" s="27"/>
      <c r="C199" s="28"/>
      <c r="D199" s="27"/>
      <c r="E199" s="33" t="str">
        <f aca="false">IF(B199="","",IFERROR(INDEX(Programs!$H$2:$H$201,MATCH(B199,Programs!$A$2:$A$201,0)),""))</f>
        <v/>
      </c>
      <c r="F199" s="29" t="str">
        <f aca="true">IF(OR(E199="",D199="Submitted"),"",E199-TODAY())</f>
        <v/>
      </c>
      <c r="G199" s="27"/>
    </row>
    <row r="200" customFormat="false" ht="15" hidden="false" customHeight="false" outlineLevel="0" collapsed="false">
      <c r="A200" s="27"/>
      <c r="B200" s="27"/>
      <c r="C200" s="28"/>
      <c r="D200" s="27"/>
      <c r="E200" s="33" t="str">
        <f aca="false">IF(B200="","",IFERROR(INDEX(Programs!$H$2:$H$201,MATCH(B200,Programs!$A$2:$A$201,0)),""))</f>
        <v/>
      </c>
      <c r="F200" s="29" t="str">
        <f aca="true">IF(OR(E200="",D200="Submitted"),"",E200-TODAY())</f>
        <v/>
      </c>
      <c r="G200" s="27"/>
    </row>
    <row r="201" customFormat="false" ht="15" hidden="false" customHeight="false" outlineLevel="0" collapsed="false">
      <c r="A201" s="27"/>
      <c r="B201" s="27"/>
      <c r="C201" s="28"/>
      <c r="D201" s="27"/>
      <c r="E201" s="33" t="str">
        <f aca="false">IF(B201="","",IFERROR(INDEX(Programs!$H$2:$H$201,MATCH(B201,Programs!$A$2:$A$201,0)),""))</f>
        <v/>
      </c>
      <c r="F201" s="29" t="str">
        <f aca="true">IF(OR(E201="",D201="Submitted"),"",E201-TODAY())</f>
        <v/>
      </c>
      <c r="G201" s="27"/>
    </row>
  </sheetData>
  <autoFilter ref="A1:G201"/>
  <conditionalFormatting sqref="F2:F201">
    <cfRule type="expression" priority="2" aboveAverage="0" equalAverage="0" bottom="0" percent="0" rank="0" text="" dxfId="8">
      <formula>AND(ISNUMBER(F2),F2&lt;=14)</formula>
    </cfRule>
  </conditionalFormatting>
  <dataValidations count="3">
    <dataValidation allowBlank="true" errorStyle="stop" operator="between" showDropDown="false" showErrorMessage="false" showInputMessage="false" sqref="A2:A201" type="list">
      <formula1>Recommenders!$A$2:$A$201</formula1>
      <formula2>0</formula2>
    </dataValidation>
    <dataValidation allowBlank="true" errorStyle="stop" operator="between" showDropDown="false" showErrorMessage="false" showInputMessage="false" sqref="B2:B201" type="list">
      <formula1>Programs!$A$2:$A$201</formula1>
      <formula2>0</formula2>
    </dataValidation>
    <dataValidation allowBlank="true" error="Pick a value from the list." errorStyle="stop" operator="between" showDropDown="false" showErrorMessage="false" showInputMessage="false" sqref="D2:D201" type="list">
      <formula1>Lists!$J$2:$J$4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70"/>
    <col collapsed="false" customWidth="true" hidden="false" outlineLevel="0" max="3" min="3" style="0" width="9"/>
    <col collapsed="false" customWidth="true" hidden="false" outlineLevel="0" max="4" min="4" style="0" width="34"/>
  </cols>
  <sheetData>
    <row r="1" customFormat="false" ht="15" hidden="false" customHeight="false" outlineLevel="0" collapsed="false">
      <c r="A1" s="34" t="s">
        <v>115</v>
      </c>
      <c r="B1" s="34" t="s">
        <v>116</v>
      </c>
      <c r="C1" s="34" t="s">
        <v>117</v>
      </c>
      <c r="D1" s="34" t="s">
        <v>63</v>
      </c>
    </row>
    <row r="2" customFormat="false" ht="15" hidden="false" customHeight="false" outlineLevel="0" collapsed="false">
      <c r="A2" s="27" t="s">
        <v>118</v>
      </c>
      <c r="B2" s="27" t="s">
        <v>119</v>
      </c>
      <c r="C2" s="27"/>
      <c r="D2" s="27"/>
    </row>
    <row r="3" customFormat="false" ht="15" hidden="false" customHeight="false" outlineLevel="0" collapsed="false">
      <c r="A3" s="27" t="s">
        <v>118</v>
      </c>
      <c r="B3" s="27" t="s">
        <v>120</v>
      </c>
      <c r="C3" s="27"/>
      <c r="D3" s="27"/>
    </row>
    <row r="4" customFormat="false" ht="15" hidden="false" customHeight="false" outlineLevel="0" collapsed="false">
      <c r="A4" s="27" t="s">
        <v>121</v>
      </c>
      <c r="B4" s="27" t="s">
        <v>122</v>
      </c>
      <c r="C4" s="27"/>
      <c r="D4" s="27"/>
    </row>
    <row r="5" customFormat="false" ht="15" hidden="false" customHeight="false" outlineLevel="0" collapsed="false">
      <c r="A5" s="27" t="s">
        <v>121</v>
      </c>
      <c r="B5" s="27" t="s">
        <v>123</v>
      </c>
      <c r="C5" s="27"/>
      <c r="D5" s="27"/>
    </row>
    <row r="6" customFormat="false" ht="15" hidden="false" customHeight="false" outlineLevel="0" collapsed="false">
      <c r="A6" s="27" t="s">
        <v>121</v>
      </c>
      <c r="B6" s="27" t="s">
        <v>124</v>
      </c>
      <c r="C6" s="27"/>
      <c r="D6" s="27"/>
    </row>
    <row r="7" customFormat="false" ht="15" hidden="false" customHeight="false" outlineLevel="0" collapsed="false">
      <c r="A7" s="27" t="s">
        <v>125</v>
      </c>
      <c r="B7" s="27" t="s">
        <v>126</v>
      </c>
      <c r="C7" s="27"/>
      <c r="D7" s="27"/>
    </row>
    <row r="8" customFormat="false" ht="15" hidden="false" customHeight="false" outlineLevel="0" collapsed="false">
      <c r="A8" s="27" t="s">
        <v>127</v>
      </c>
      <c r="B8" s="27" t="s">
        <v>128</v>
      </c>
      <c r="C8" s="27"/>
      <c r="D8" s="27"/>
    </row>
    <row r="9" customFormat="false" ht="15" hidden="false" customHeight="false" outlineLevel="0" collapsed="false">
      <c r="A9" s="27" t="s">
        <v>127</v>
      </c>
      <c r="B9" s="27" t="s">
        <v>129</v>
      </c>
      <c r="C9" s="27"/>
      <c r="D9" s="27"/>
    </row>
    <row r="10" customFormat="false" ht="15" hidden="false" customHeight="false" outlineLevel="0" collapsed="false">
      <c r="A10" s="27" t="s">
        <v>127</v>
      </c>
      <c r="B10" s="27" t="s">
        <v>130</v>
      </c>
      <c r="C10" s="27"/>
      <c r="D10" s="27"/>
    </row>
    <row r="11" customFormat="false" ht="15" hidden="false" customHeight="false" outlineLevel="0" collapsed="false">
      <c r="A11" s="27" t="s">
        <v>131</v>
      </c>
      <c r="B11" s="27" t="s">
        <v>132</v>
      </c>
      <c r="C11" s="27"/>
      <c r="D11" s="27"/>
    </row>
    <row r="12" customFormat="false" ht="15" hidden="false" customHeight="false" outlineLevel="0" collapsed="false">
      <c r="A12" s="27" t="s">
        <v>131</v>
      </c>
      <c r="B12" s="27" t="s">
        <v>133</v>
      </c>
      <c r="C12" s="27"/>
      <c r="D12" s="27"/>
    </row>
    <row r="13" customFormat="false" ht="15" hidden="false" customHeight="false" outlineLevel="0" collapsed="false">
      <c r="A13" s="27" t="s">
        <v>134</v>
      </c>
      <c r="B13" s="27" t="s">
        <v>135</v>
      </c>
      <c r="C13" s="27"/>
      <c r="D13" s="27"/>
    </row>
    <row r="14" customFormat="false" ht="15" hidden="false" customHeight="false" outlineLevel="0" collapsed="false">
      <c r="A14" s="27" t="s">
        <v>134</v>
      </c>
      <c r="B14" s="27" t="s">
        <v>136</v>
      </c>
      <c r="C14" s="27"/>
      <c r="D14" s="27"/>
    </row>
    <row r="15" customFormat="false" ht="15" hidden="false" customHeight="false" outlineLevel="0" collapsed="false">
      <c r="A15" s="27" t="s">
        <v>137</v>
      </c>
      <c r="B15" s="27" t="s">
        <v>138</v>
      </c>
      <c r="C15" s="27"/>
      <c r="D15" s="27"/>
    </row>
    <row r="16" customFormat="false" ht="15" hidden="false" customHeight="false" outlineLevel="0" collapsed="false">
      <c r="A16" s="27" t="s">
        <v>139</v>
      </c>
      <c r="B16" s="27" t="s">
        <v>140</v>
      </c>
      <c r="C16" s="27"/>
      <c r="D16" s="27"/>
    </row>
    <row r="17" customFormat="false" ht="15" hidden="false" customHeight="false" outlineLevel="0" collapsed="false">
      <c r="A17" s="27" t="s">
        <v>141</v>
      </c>
      <c r="B17" s="27" t="s">
        <v>142</v>
      </c>
      <c r="C17" s="27"/>
      <c r="D17" s="27"/>
    </row>
    <row r="18" customFormat="false" ht="15" hidden="false" customHeight="false" outlineLevel="0" collapsed="false">
      <c r="A18" s="27" t="s">
        <v>143</v>
      </c>
      <c r="B18" s="27" t="s">
        <v>144</v>
      </c>
      <c r="C18" s="27"/>
      <c r="D18" s="27"/>
    </row>
  </sheetData>
  <conditionalFormatting sqref="A2:D18">
    <cfRule type="expression" priority="2" aboveAverage="0" equalAverage="0" bottom="0" percent="0" rank="0" text="" dxfId="15">
      <formula>$C2="Yes"</formula>
    </cfRule>
  </conditionalFormatting>
  <dataValidations count="1">
    <dataValidation allowBlank="true" errorStyle="stop" operator="between" showDropDown="false" showErrorMessage="false" showInputMessage="false" sqref="C2:C18" type="list">
      <formula1>Lists!$E$2:$E$4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35" t="s">
        <v>43</v>
      </c>
      <c r="B1" s="35" t="s">
        <v>41</v>
      </c>
      <c r="C1" s="35" t="s">
        <v>42</v>
      </c>
      <c r="D1" s="35" t="s">
        <v>50</v>
      </c>
      <c r="E1" s="35" t="s">
        <v>145</v>
      </c>
      <c r="F1" s="35" t="s">
        <v>146</v>
      </c>
      <c r="G1" s="35" t="s">
        <v>54</v>
      </c>
      <c r="H1" s="35" t="s">
        <v>60</v>
      </c>
      <c r="I1" s="35" t="s">
        <v>108</v>
      </c>
      <c r="J1" s="35" t="s">
        <v>147</v>
      </c>
      <c r="K1" s="35" t="s">
        <v>148</v>
      </c>
    </row>
    <row r="2" customFormat="false" ht="15" hidden="false" customHeight="false" outlineLevel="0" collapsed="false">
      <c r="A2" s="4" t="s">
        <v>149</v>
      </c>
      <c r="B2" s="4" t="s">
        <v>66</v>
      </c>
      <c r="C2" s="4" t="s">
        <v>65</v>
      </c>
      <c r="D2" s="4" t="s">
        <v>150</v>
      </c>
      <c r="E2" s="4" t="s">
        <v>93</v>
      </c>
      <c r="F2" s="4" t="s">
        <v>151</v>
      </c>
      <c r="G2" s="4" t="s">
        <v>73</v>
      </c>
      <c r="H2" s="4" t="s">
        <v>152</v>
      </c>
      <c r="I2" s="4" t="s">
        <v>153</v>
      </c>
      <c r="J2" s="4" t="s">
        <v>154</v>
      </c>
      <c r="K2" s="4" t="s">
        <v>155</v>
      </c>
    </row>
    <row r="3" customFormat="false" ht="15" hidden="false" customHeight="false" outlineLevel="0" collapsed="false">
      <c r="A3" s="4" t="s">
        <v>67</v>
      </c>
      <c r="B3" s="4" t="s">
        <v>156</v>
      </c>
      <c r="C3" s="4" t="s">
        <v>157</v>
      </c>
      <c r="D3" s="4" t="s">
        <v>158</v>
      </c>
      <c r="E3" s="4" t="s">
        <v>72</v>
      </c>
      <c r="F3" s="4" t="s">
        <v>69</v>
      </c>
      <c r="G3" s="4" t="s">
        <v>159</v>
      </c>
      <c r="H3" s="4" t="s">
        <v>75</v>
      </c>
      <c r="I3" s="4" t="s">
        <v>108</v>
      </c>
      <c r="J3" s="4" t="s">
        <v>69</v>
      </c>
      <c r="K3" s="4" t="s">
        <v>94</v>
      </c>
    </row>
    <row r="4" customFormat="false" ht="15" hidden="false" customHeight="false" outlineLevel="0" collapsed="false">
      <c r="A4" s="4" t="s">
        <v>160</v>
      </c>
      <c r="B4" s="4" t="s">
        <v>161</v>
      </c>
      <c r="C4" s="4" t="s">
        <v>162</v>
      </c>
      <c r="D4" s="4" t="s">
        <v>70</v>
      </c>
      <c r="E4" s="4" t="s">
        <v>163</v>
      </c>
      <c r="F4" s="4" t="s">
        <v>164</v>
      </c>
      <c r="G4" s="4" t="s">
        <v>165</v>
      </c>
      <c r="H4" s="4" t="s">
        <v>166</v>
      </c>
      <c r="I4" s="4" t="s">
        <v>167</v>
      </c>
      <c r="J4" s="4" t="s">
        <v>166</v>
      </c>
      <c r="K4" s="4" t="s">
        <v>168</v>
      </c>
    </row>
    <row r="5" customFormat="false" ht="15" hidden="false" customHeight="false" outlineLevel="0" collapsed="false">
      <c r="B5" s="4" t="s">
        <v>169</v>
      </c>
      <c r="C5" s="4" t="s">
        <v>170</v>
      </c>
      <c r="F5" s="4" t="s">
        <v>171</v>
      </c>
      <c r="G5" s="4" t="s">
        <v>172</v>
      </c>
      <c r="H5" s="4" t="s">
        <v>173</v>
      </c>
      <c r="K5" s="4" t="s">
        <v>174</v>
      </c>
    </row>
    <row r="6" customFormat="false" ht="15" hidden="false" customHeight="false" outlineLevel="0" collapsed="false">
      <c r="C6" s="4" t="s">
        <v>175</v>
      </c>
      <c r="G6" s="4" t="s">
        <v>163</v>
      </c>
      <c r="H6" s="4" t="s">
        <v>176</v>
      </c>
      <c r="K6" s="4" t="s">
        <v>177</v>
      </c>
    </row>
    <row r="7" customFormat="false" ht="15" hidden="false" customHeight="false" outlineLevel="0" collapsed="false">
      <c r="H7" s="4" t="s">
        <v>178</v>
      </c>
    </row>
    <row r="8" customFormat="false" ht="15" hidden="false" customHeight="false" outlineLevel="0" collapsed="false">
      <c r="H8" s="4" t="s">
        <v>179</v>
      </c>
    </row>
    <row r="9" customFormat="false" ht="15" hidden="false" customHeight="false" outlineLevel="0" collapsed="false">
      <c r="H9" s="4" t="s">
        <v>180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2026-10-07T15:21:53Z</dcterms:created>
  <dc:creator>openpyxl</dc:creator>
  <dc:description/>
  <dc:language>en-US</dc:language>
  <cp:lastModifiedBy/>
  <dcterms:modified xsi:type="dcterms:W3CDTF">2026-10-07T15:21:53Z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